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Pr.rt.ru\FSPR\ДУЗ\ЗакрИнф\ДУЗ_ЦК_КЗ_2025\23_Ценовой тендер\2323_Поставка повторителей и разветвителей\Публикация_1_26.12.2025\"/>
    </mc:Choice>
  </mc:AlternateContent>
  <bookViews>
    <workbookView xWindow="0" yWindow="0" windowWidth="16380" windowHeight="8190" tabRatio="500"/>
  </bookViews>
  <sheets>
    <sheet name="ТКП" sheetId="1" r:id="rId1"/>
    <sheet name="SOC_повт" sheetId="2" r:id="rId2"/>
    <sheet name="SOC_разв" sheetId="3" r:id="rId3"/>
  </sheets>
  <definedNames>
    <definedName name="_xlnm._FilterDatabase" localSheetId="0" hidden="1">ТКП!$A$18:$K$28</definedName>
    <definedName name="_xlnm.Print_Area" localSheetId="0">ТКП!$A$17:$K$25</definedName>
  </definedNames>
  <calcPr calcId="162913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24" i="3" l="1"/>
  <c r="A23" i="3"/>
  <c r="A22" i="3"/>
  <c r="A21" i="3"/>
  <c r="A20" i="3"/>
  <c r="A19" i="3"/>
  <c r="A18" i="3"/>
  <c r="A17" i="3"/>
  <c r="A16" i="3"/>
  <c r="A15" i="3"/>
  <c r="A12" i="3"/>
  <c r="A11" i="3"/>
  <c r="A10" i="3"/>
  <c r="A9" i="3"/>
  <c r="I8" i="3"/>
  <c r="H8" i="3"/>
  <c r="G8" i="3"/>
  <c r="F8" i="3"/>
  <c r="E8" i="3"/>
  <c r="D8" i="3"/>
  <c r="C8" i="3"/>
  <c r="B8" i="3"/>
  <c r="A8" i="3"/>
  <c r="C3" i="3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H8" i="2"/>
  <c r="G8" i="2"/>
  <c r="F8" i="2"/>
  <c r="E8" i="2"/>
  <c r="D8" i="2"/>
  <c r="C8" i="2"/>
  <c r="B8" i="2"/>
  <c r="A8" i="2"/>
  <c r="C3" i="2"/>
  <c r="L25" i="1"/>
  <c r="M25" i="1" s="1"/>
  <c r="L24" i="1"/>
  <c r="M24" i="1" s="1"/>
  <c r="L23" i="1"/>
  <c r="M23" i="1" s="1"/>
  <c r="L22" i="1"/>
  <c r="M22" i="1" s="1"/>
  <c r="L21" i="1"/>
  <c r="M21" i="1" s="1"/>
  <c r="L20" i="1"/>
  <c r="M20" i="1" s="1"/>
  <c r="M26" i="1" s="1"/>
  <c r="C10" i="1" s="1"/>
  <c r="A20" i="1"/>
  <c r="M19" i="1"/>
  <c r="L19" i="1"/>
</calcChain>
</file>

<file path=xl/sharedStrings.xml><?xml version="1.0" encoding="utf-8"?>
<sst xmlns="http://schemas.openxmlformats.org/spreadsheetml/2006/main" count="173" uniqueCount="98">
  <si>
    <t>Приложение №1</t>
  </si>
  <si>
    <t>Дата подачи ТКП:</t>
  </si>
  <si>
    <r>
      <rPr>
        <b/>
        <sz val="14"/>
        <color rgb="FFFF0000"/>
        <rFont val="Calibri"/>
        <family val="2"/>
        <charset val="204"/>
      </rPr>
      <t xml:space="preserve">!!! </t>
    </r>
    <r>
      <rPr>
        <b/>
        <sz val="14"/>
        <color theme="1"/>
        <rFont val="Times New Roman"/>
        <family val="1"/>
        <charset val="204"/>
      </rPr>
      <t>Участник заполняет ячейки  ТКП, выделенные голубым</t>
    </r>
  </si>
  <si>
    <r>
      <rPr>
        <b/>
        <sz val="11"/>
        <color rgb="FFFF0000"/>
        <rFont val="Calibri"/>
        <family val="2"/>
        <charset val="204"/>
      </rPr>
      <t>Курс 1CNY</t>
    </r>
    <r>
      <rPr>
        <b/>
        <sz val="11"/>
        <color theme="1"/>
        <rFont val="Calibri"/>
        <family val="2"/>
        <charset val="204"/>
      </rPr>
      <t xml:space="preserve"> 
на дату подачи ТКП:</t>
    </r>
  </si>
  <si>
    <t>Наименование участника:</t>
  </si>
  <si>
    <t>Контактный телефон</t>
  </si>
  <si>
    <t>email:</t>
  </si>
  <si>
    <t>Применение ЭДО:</t>
  </si>
  <si>
    <r>
      <rPr>
        <i/>
        <sz val="11"/>
        <color theme="1"/>
        <rFont val="Calibri"/>
        <family val="2"/>
        <charset val="204"/>
      </rPr>
      <t xml:space="preserve">Указать  способ обмена первичными учетными документами ( оператор ЭДО) 
</t>
    </r>
    <r>
      <rPr>
        <i/>
        <sz val="11"/>
        <color rgb="FFFF0000"/>
        <rFont val="Calibri"/>
        <family val="2"/>
        <charset val="204"/>
      </rPr>
      <t>Обязательно для заполнения</t>
    </r>
  </si>
  <si>
    <t>Система налогообложения:</t>
  </si>
  <si>
    <r>
      <rPr>
        <i/>
        <sz val="11"/>
        <color theme="1"/>
        <rFont val="Calibri"/>
        <family val="2"/>
        <charset val="204"/>
      </rPr>
      <t xml:space="preserve">Указать систему налогообложения: ОСН/УСН
</t>
    </r>
    <r>
      <rPr>
        <i/>
        <sz val="11"/>
        <color rgb="FFFF0000"/>
        <rFont val="Calibri"/>
        <family val="2"/>
        <charset val="204"/>
      </rPr>
      <t>При применении УСН указать на основании какой ст. НК РФ</t>
    </r>
  </si>
  <si>
    <t>НМЦ с учетом всех налогов и сборов в рублях:</t>
  </si>
  <si>
    <r>
      <rPr>
        <b/>
        <sz val="11"/>
        <color theme="1"/>
        <rFont val="Calibri"/>
        <family val="2"/>
        <charset val="204"/>
      </rPr>
      <t xml:space="preserve">Коэффициент снижения ед.расценок </t>
    </r>
    <r>
      <rPr>
        <b/>
        <sz val="11"/>
        <color rgb="FFFF0000"/>
        <rFont val="Calibri"/>
        <family val="2"/>
        <charset val="204"/>
      </rPr>
      <t>(Указываем например, «0,98» или «0,9» и т.п)</t>
    </r>
  </si>
  <si>
    <t>Весогабаритные характеристики</t>
  </si>
  <si>
    <t>№ пп</t>
  </si>
  <si>
    <t>Наименование продукции</t>
  </si>
  <si>
    <t>ед. измерения</t>
  </si>
  <si>
    <t>Маркировка Завода-производителя</t>
  </si>
  <si>
    <t>Производитель</t>
  </si>
  <si>
    <t>Наименование страны происхождения поставляемых товаров</t>
  </si>
  <si>
    <t>Номер реестровой записи**</t>
  </si>
  <si>
    <t>Наименование Товара в Реестрах Товаров российского происхождения</t>
  </si>
  <si>
    <t>Код ОКПД2</t>
  </si>
  <si>
    <t>Ориентировочное кол-во*</t>
  </si>
  <si>
    <r>
      <rPr>
        <b/>
        <sz val="10"/>
        <color rgb="FF000000"/>
        <rFont val="Times New Roman"/>
        <family val="1"/>
        <charset val="204"/>
      </rPr>
      <t xml:space="preserve">Цена за единицу Товара с учетом всех налогов и сборов. </t>
    </r>
    <r>
      <rPr>
        <b/>
        <sz val="10"/>
        <color rgb="FFFF3333"/>
        <rFont val="Times New Roman"/>
        <family val="1"/>
        <charset val="1"/>
      </rPr>
      <t>юань</t>
    </r>
  </si>
  <si>
    <r>
      <rPr>
        <b/>
        <sz val="10"/>
        <color rgb="FF000000"/>
        <rFont val="Times New Roman"/>
        <family val="1"/>
        <charset val="1"/>
      </rPr>
      <t xml:space="preserve">Предложение о цене единицы товара, руб. с учетом всех налогов и сборов. </t>
    </r>
    <r>
      <rPr>
        <b/>
        <sz val="10"/>
        <color rgb="FF000000"/>
        <rFont val="Times New Roman"/>
        <family val="1"/>
        <charset val="204"/>
      </rPr>
      <t xml:space="preserve"> </t>
    </r>
    <r>
      <rPr>
        <b/>
        <sz val="10"/>
        <color rgb="FFFF3333"/>
        <rFont val="Times New Roman"/>
        <family val="1"/>
        <charset val="1"/>
      </rPr>
      <t>Юань</t>
    </r>
  </si>
  <si>
    <r>
      <rPr>
        <b/>
        <sz val="10"/>
        <color rgb="FF000000"/>
        <rFont val="Times New Roman"/>
        <family val="1"/>
        <charset val="204"/>
      </rPr>
      <t xml:space="preserve">Стоимость за каждую единицу Товара с учетом всех налогов и сборов. </t>
    </r>
    <r>
      <rPr>
        <b/>
        <sz val="10"/>
        <color rgb="FFFF3333"/>
        <rFont val="Times New Roman"/>
        <family val="1"/>
        <charset val="204"/>
      </rPr>
      <t xml:space="preserve"> </t>
    </r>
    <r>
      <rPr>
        <b/>
        <sz val="10"/>
        <color rgb="FFFF3333"/>
        <rFont val="Times New Roman"/>
        <family val="1"/>
      </rPr>
      <t>Юань</t>
    </r>
  </si>
  <si>
    <t>гарантийный срок</t>
  </si>
  <si>
    <t>Вес, кг</t>
  </si>
  <si>
    <t>Длина, метр</t>
  </si>
  <si>
    <t>Ширина, метр</t>
  </si>
  <si>
    <t>Высота, метр</t>
  </si>
  <si>
    <t>Повторитель интерфейса RS-485, 24В</t>
  </si>
  <si>
    <t>шт</t>
  </si>
  <si>
    <t>Повторитель интерфейса RS-485, 12В</t>
  </si>
  <si>
    <t>Повторитель интерфейса RS-485, универсальный (от не более 10В до не менее 24В)</t>
  </si>
  <si>
    <t>Разветвитель интерфейсов RS-485 1 ответвление</t>
  </si>
  <si>
    <t>Разветвитель интерфейсов RS-485 2 ответвления</t>
  </si>
  <si>
    <t>Разветвитель интерфейсов RS-485 4 ответвления</t>
  </si>
  <si>
    <t>Разветвитель интерфейсов RS-485 6 ответвлений</t>
  </si>
  <si>
    <t xml:space="preserve">CNY c учетом всех налогов и сборов.  </t>
  </si>
  <si>
    <t>*</t>
  </si>
  <si>
    <t xml:space="preserve">Информация о количестве Товара носит информационно-справочный характер и приведена исходя из планируемого к приобретению Покупателем объема. Указание количество не налагает на Покупателя обязательств по приобретению Товара в полном объёме, указанном в настоящей Документации. </t>
  </si>
  <si>
    <t>**</t>
  </si>
  <si>
    <t>Предпочтение отдается Товару, произведенному на территории Российской Федерации, или на территории государства – члена Евразийского экономического союза, и включенному:</t>
  </si>
  <si>
    <t>- в реестр российской промышленной продукции, произведенной на территории Российской Федерации, или в евразийский реестр промышленных товаров государств - членов Евразийского экономического союза, произведенных на территории государства - члена Евразийского экономического союза, за исключением Российской Федерации, в соответствии с Постановлением Правительства РФ от 23.12.2024 N 1875 «О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лиц».</t>
  </si>
  <si>
    <t>Лист соответствия предлагаемого оборудования техническим требованиям
Повторитель интерфейса RS-485</t>
  </si>
  <si>
    <t>Приложение 1 к Приложению 1 ТКП</t>
  </si>
  <si>
    <t>Участник:</t>
  </si>
  <si>
    <t>1. Все поля в столбцах "выполнение требований устройством" должны быть заполнены, требования с незаполненными полями соответствия будут считаться полностью несоответствующими техническим требованиям.
2. В случае внесения пометки "частично" или "нет" в поле примечание должно быть внесена дополнительная информация поясняющая, что именно не соответствует ТТ.
3. Документация от производителя оборудования, должна быть доступна на сайте производителя в сети Интернет, ссылку добавить в графу Примечание, либо приложить Datasheet/Техническую спецификацию от производителя. Документация должна подтверждать соответствие техническим требованиям и должна содержать полные технические описания предлагаемого оборудования.</t>
  </si>
  <si>
    <t>п.п.</t>
  </si>
  <si>
    <t xml:space="preserve">Наименование </t>
  </si>
  <si>
    <t xml:space="preserve">Основание </t>
  </si>
  <si>
    <t>Суть технического требования</t>
  </si>
  <si>
    <t>Выполнение требований Модель 1 (да/нет/частично)</t>
  </si>
  <si>
    <t>Выполнение требований Модель 2 (да/нет/частично)</t>
  </si>
  <si>
    <t>Выполнение требований Модель 3 (да/нет/частично)</t>
  </si>
  <si>
    <t>Комментарий участника</t>
  </si>
  <si>
    <t>Повторитель интерфейса RS-485</t>
  </si>
  <si>
    <t xml:space="preserve">Технические и метрологические характеристики </t>
  </si>
  <si>
    <t>Номинальное постоянное напряжение электропитания, В: =24</t>
  </si>
  <si>
    <t>Номинальное постоянное напряжение электропитания, В: =12</t>
  </si>
  <si>
    <t>Номинальное постоянное напряжение электропитания, В, диапазон от не более 10 до не менее 24</t>
  </si>
  <si>
    <t>Потребляемая мощность, ВА, не более: 3</t>
  </si>
  <si>
    <t>Допустимое напряжение гальванической изоляции входов, В, не менее: 1500</t>
  </si>
  <si>
    <t>Скорость передачи данных, бит/с: до 115200</t>
  </si>
  <si>
    <t>Максимальная длина сегмента, м: 1200</t>
  </si>
  <si>
    <t>Максимальное количество приборов в сегменте, шт., не менее: 32</t>
  </si>
  <si>
    <t>Степень защиты корпуса по ГОСТ 14254-2015, не менее: IP20</t>
  </si>
  <si>
    <t>Корпус для установки на DIN-рейку: да</t>
  </si>
  <si>
    <t>Масса, кг, не более: 0,2</t>
  </si>
  <si>
    <t>Средний срок службы, лет, не менее: 10</t>
  </si>
  <si>
    <t>Температура окружающего воздуха, диапазон, не менее: +5…+50 °С</t>
  </si>
  <si>
    <t>Гарантийный срок эксплуатации, лет, не менее: 3</t>
  </si>
  <si>
    <t>Требования к комплектности</t>
  </si>
  <si>
    <t>Оборудование в потребительской таре</t>
  </si>
  <si>
    <t>Паспорт / руководство по эксплуатации</t>
  </si>
  <si>
    <t>Лист соответствия предлагаемого оборудования техническим требованиям
Разветвитель интерфейса RS-485</t>
  </si>
  <si>
    <t>Приложение 2 к Приложению 1 ТКП</t>
  </si>
  <si>
    <t>Выполнение требований устройством Модификаця 1 (да/нет/частично)</t>
  </si>
  <si>
    <t>Выполнение требований устройством Модификаця 2 (да/нет/частично)</t>
  </si>
  <si>
    <t>Выполнение требований устройством Модификаця 3 (да/нет/частично)</t>
  </si>
  <si>
    <t>Выполнение требований устройством Модификаця 4 (да/нет/частично)</t>
  </si>
  <si>
    <t>Разветвитель интерфейса RS-485</t>
  </si>
  <si>
    <t>Кол. вводов / ответвлений от магистрали, не менее: 3 / 1</t>
  </si>
  <si>
    <t>Кол. вводов / ответвлений от магистрали, не менее: 4 / 2</t>
  </si>
  <si>
    <t>Кол. вводов / ответвлений от магистрали, не менее: 6 / 4</t>
  </si>
  <si>
    <t>Кол. вводов / ответвлений от магистрали, не менее: 8 / 6</t>
  </si>
  <si>
    <t>Тип кабельного ввода: муфта с прижимной гайкой и герметичной прокладкой</t>
  </si>
  <si>
    <t>Тип клемм: пружинные или нажимные</t>
  </si>
  <si>
    <t>Максимальное напряжение коммутируемых цепей, В, не менее 60</t>
  </si>
  <si>
    <t>Максимальный ток коммутируемых цепей, А, не менее 2</t>
  </si>
  <si>
    <t xml:space="preserve">Диапазон сечений подключаемых проводников, мм, не менее 0,2...1 </t>
  </si>
  <si>
    <t>Диапазон рабочих температур, не менее -40...+50 °C</t>
  </si>
  <si>
    <t>Габаритные размеры, ШхВхГ, мм, не более 130 х 130 х 50 мм</t>
  </si>
  <si>
    <t>Масса, кг, не более 0,2</t>
  </si>
  <si>
    <r>
      <rPr>
        <sz val="11"/>
        <rFont val="Arial"/>
        <family val="2"/>
        <charset val="204"/>
      </rPr>
      <t xml:space="preserve">Степень защиты по ГОСТ 14254-96, не менее </t>
    </r>
    <r>
      <rPr>
        <b/>
        <sz val="11"/>
        <rFont val="Arial"/>
        <family val="2"/>
        <charset val="204"/>
      </rPr>
      <t>IP55</t>
    </r>
  </si>
  <si>
    <t>Паспорт / Формуляр / Руководство по эксплуатации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</si>
</sst>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_₽_-;\-* #,##0.00\ _₽_-;_-* \-??\ _₽_-;_-@_-"/>
    <numFmt numFmtId="165" formatCode="#,##0.0000"/>
    <numFmt numFmtId="166" formatCode="_-* #,##0\ _₽_-;\-* #,##0\ _₽_-;_-* &quot;- &quot;_₽_-;_-@_-"/>
  </numFmts>
  <fonts count="39" x14ac:knownFonts="1">
    <font>
      <sz val="11"/>
      <color theme="1"/>
      <name val="Calibri"/>
      <family val="2"/>
      <charset val="204"/>
    </font>
    <font>
      <sz val="11"/>
      <color rgb="FF000000"/>
      <name val="Calibri"/>
      <family val="2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1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4"/>
      <color rgb="FFFF0000"/>
      <name val="Calibri"/>
      <family val="2"/>
      <charset val="204"/>
    </font>
    <font>
      <b/>
      <sz val="14"/>
      <color theme="1"/>
      <name val="Times New Roman"/>
      <family val="1"/>
      <charset val="204"/>
    </font>
    <font>
      <b/>
      <sz val="11"/>
      <color rgb="FFFF0000"/>
      <name val="Calibri"/>
      <family val="2"/>
      <charset val="204"/>
    </font>
    <font>
      <b/>
      <i/>
      <sz val="11"/>
      <color rgb="FFFF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i/>
      <sz val="11"/>
      <color theme="1"/>
      <name val="Calibri"/>
      <family val="2"/>
      <charset val="204"/>
    </font>
    <font>
      <i/>
      <sz val="11"/>
      <color rgb="FFFF0000"/>
      <name val="Calibri"/>
      <family val="2"/>
      <charset val="204"/>
    </font>
    <font>
      <b/>
      <sz val="12"/>
      <color rgb="FFFF0000"/>
      <name val="Calibri"/>
      <family val="2"/>
      <charset val="204"/>
    </font>
    <font>
      <i/>
      <sz val="10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204"/>
    </font>
    <font>
      <b/>
      <sz val="10"/>
      <color rgb="FFFF3333"/>
      <name val="Times New Roman"/>
      <family val="1"/>
      <charset val="1"/>
    </font>
    <font>
      <b/>
      <sz val="10"/>
      <color rgb="FFFF3333"/>
      <name val="Times New Roman"/>
      <family val="1"/>
      <charset val="204"/>
    </font>
    <font>
      <b/>
      <sz val="10"/>
      <color rgb="FFFF3333"/>
      <name val="Times New Roman"/>
      <family val="1"/>
    </font>
    <font>
      <b/>
      <sz val="11"/>
      <color theme="1"/>
      <name val="Times New Roman"/>
      <family val="1"/>
      <charset val="1"/>
    </font>
    <font>
      <sz val="12"/>
      <color theme="1"/>
      <name val="Times New Roman"/>
      <family val="1"/>
      <charset val="1"/>
    </font>
    <font>
      <sz val="10"/>
      <color theme="1"/>
      <name val="Times New Roman"/>
      <family val="1"/>
      <charset val="1"/>
    </font>
    <font>
      <b/>
      <sz val="14"/>
      <color theme="1"/>
      <name val="Times New Roman"/>
      <family val="1"/>
      <charset val="1"/>
    </font>
    <font>
      <i/>
      <sz val="10"/>
      <color rgb="FF000000"/>
      <name val="Calibri"/>
      <family val="2"/>
      <charset val="204"/>
    </font>
    <font>
      <i/>
      <sz val="10"/>
      <color theme="1"/>
      <name val="Times New Roman"/>
      <family val="1"/>
      <charset val="1"/>
    </font>
    <font>
      <i/>
      <sz val="10"/>
      <color rgb="FF000000"/>
      <name val="Times New Roman"/>
      <family val="1"/>
      <charset val="204"/>
    </font>
    <font>
      <i/>
      <sz val="10"/>
      <color rgb="FFFF0000"/>
      <name val="Times New Roman"/>
      <family val="1"/>
      <charset val="1"/>
    </font>
    <font>
      <sz val="10"/>
      <color rgb="FF000000"/>
      <name val="Times New Roman"/>
      <family val="1"/>
      <charset val="1"/>
    </font>
    <font>
      <sz val="10"/>
      <color rgb="FF000000"/>
      <name val="Calibri"/>
      <family val="2"/>
      <charset val="1"/>
    </font>
    <font>
      <i/>
      <sz val="10"/>
      <color rgb="FF000000"/>
      <name val="Times New Roman"/>
      <family val="1"/>
      <charset val="1"/>
    </font>
    <font>
      <i/>
      <sz val="10"/>
      <color theme="1"/>
      <name val="Times New Roman"/>
      <family val="1"/>
      <charset val="204"/>
    </font>
    <font>
      <b/>
      <sz val="14"/>
      <color theme="1"/>
      <name val="Calibri"/>
      <family val="2"/>
      <charset val="204"/>
    </font>
    <font>
      <b/>
      <sz val="11"/>
      <color theme="0"/>
      <name val="Arial"/>
      <family val="2"/>
      <charset val="204"/>
    </font>
    <font>
      <sz val="11"/>
      <color rgb="FF000000"/>
      <name val="Arial"/>
      <family val="2"/>
      <charset val="204"/>
    </font>
    <font>
      <sz val="11"/>
      <name val="Arial"/>
      <family val="2"/>
      <charset val="204"/>
    </font>
    <font>
      <b/>
      <sz val="11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E0FFFF"/>
        <bgColor rgb="FFCCFFFF"/>
      </patternFill>
    </fill>
    <fill>
      <patternFill patternType="solid">
        <fgColor rgb="FFFFFF00"/>
        <bgColor rgb="FFFFFF00"/>
      </patternFill>
    </fill>
    <fill>
      <patternFill patternType="solid">
        <fgColor rgb="FF7700FF"/>
        <bgColor rgb="FF800080"/>
      </patternFill>
    </fill>
    <fill>
      <patternFill patternType="solid">
        <fgColor rgb="FFFFFFE0"/>
        <bgColor rgb="FFFFFFFF"/>
      </patternFill>
    </fill>
  </fills>
  <borders count="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0" fontId="2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vertical="top" wrapText="1"/>
    </xf>
    <xf numFmtId="164" fontId="2" fillId="0" borderId="0" xfId="0" applyNumberFormat="1" applyFont="1" applyAlignment="1" applyProtection="1">
      <alignment horizontal="center" vertical="center"/>
    </xf>
    <xf numFmtId="0" fontId="2" fillId="0" borderId="0" xfId="0" applyFont="1" applyAlignment="1" applyProtection="1"/>
    <xf numFmtId="0" fontId="0" fillId="0" borderId="0" xfId="0" applyAlignment="1" applyProtection="1"/>
    <xf numFmtId="0" fontId="4" fillId="0" borderId="0" xfId="0" applyFont="1" applyAlignment="1" applyProtection="1">
      <alignment horizontal="right" vertical="center"/>
    </xf>
    <xf numFmtId="0" fontId="0" fillId="0" borderId="0" xfId="0" applyFont="1" applyBorder="1" applyAlignment="1" applyProtection="1">
      <alignment wrapText="1"/>
      <protection hidden="1"/>
    </xf>
    <xf numFmtId="0" fontId="0" fillId="0" borderId="0" xfId="0" applyFont="1" applyBorder="1" applyAlignment="1" applyProtection="1">
      <alignment wrapText="1"/>
    </xf>
    <xf numFmtId="0" fontId="0" fillId="0" borderId="0" xfId="0" applyFont="1" applyAlignment="1" applyProtection="1">
      <alignment wrapText="1"/>
      <protection locked="0"/>
    </xf>
    <xf numFmtId="0" fontId="5" fillId="0" borderId="0" xfId="0" applyFont="1" applyAlignment="1" applyProtection="1">
      <alignment horizontal="center" wrapText="1"/>
    </xf>
    <xf numFmtId="0" fontId="6" fillId="0" borderId="1" xfId="0" applyFont="1" applyBorder="1" applyAlignment="1" applyProtection="1">
      <alignment horizontal="right" vertical="center"/>
    </xf>
    <xf numFmtId="0" fontId="0" fillId="0" borderId="0" xfId="0" applyFont="1" applyAlignment="1" applyProtection="1"/>
    <xf numFmtId="0" fontId="0" fillId="0" borderId="0" xfId="0" applyAlignment="1" applyProtection="1">
      <alignment vertical="center"/>
    </xf>
    <xf numFmtId="0" fontId="9" fillId="0" borderId="3" xfId="0" applyFont="1" applyBorder="1" applyAlignment="1" applyProtection="1">
      <alignment horizontal="right" vertical="center" wrapText="1"/>
    </xf>
    <xf numFmtId="0" fontId="11" fillId="0" borderId="3" xfId="0" applyFont="1" applyBorder="1" applyAlignment="1" applyProtection="1">
      <alignment horizontal="right" vertical="center" wrapText="1"/>
      <protection hidden="1"/>
    </xf>
    <xf numFmtId="0" fontId="2" fillId="0" borderId="0" xfId="0" applyFont="1" applyAlignment="1" applyProtection="1">
      <alignment wrapText="1"/>
    </xf>
    <xf numFmtId="0" fontId="6" fillId="0" borderId="3" xfId="0" applyFont="1" applyBorder="1" applyAlignment="1" applyProtection="1">
      <alignment horizontal="right" vertical="center"/>
    </xf>
    <xf numFmtId="0" fontId="6" fillId="0" borderId="3" xfId="0" applyFont="1" applyBorder="1" applyAlignment="1" applyProtection="1">
      <alignment horizontal="right" vertical="center" wrapText="1"/>
    </xf>
    <xf numFmtId="2" fontId="0" fillId="0" borderId="0" xfId="0" applyNumberFormat="1" applyAlignment="1" applyProtection="1">
      <alignment vertical="center"/>
    </xf>
    <xf numFmtId="164" fontId="2" fillId="0" borderId="0" xfId="0" applyNumberFormat="1" applyFont="1" applyBorder="1" applyAlignment="1" applyProtection="1">
      <alignment vertical="center"/>
    </xf>
    <xf numFmtId="0" fontId="6" fillId="0" borderId="5" xfId="0" applyFont="1" applyBorder="1" applyAlignment="1" applyProtection="1">
      <alignment horizontal="right" vertical="center" wrapText="1"/>
    </xf>
    <xf numFmtId="164" fontId="5" fillId="0" borderId="0" xfId="0" applyNumberFormat="1" applyFont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horizontal="right" vertical="center"/>
    </xf>
    <xf numFmtId="0" fontId="0" fillId="0" borderId="0" xfId="0" applyBorder="1" applyAlignment="1" applyProtection="1"/>
    <xf numFmtId="0" fontId="14" fillId="0" borderId="0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/>
    </xf>
    <xf numFmtId="0" fontId="15" fillId="0" borderId="0" xfId="0" applyFont="1" applyBorder="1" applyAlignment="1" applyProtection="1">
      <alignment horizontal="left" vertical="top" wrapText="1"/>
    </xf>
    <xf numFmtId="0" fontId="16" fillId="0" borderId="0" xfId="0" applyFont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 wrapText="1"/>
    </xf>
    <xf numFmtId="49" fontId="5" fillId="0" borderId="7" xfId="0" applyNumberFormat="1" applyFont="1" applyBorder="1" applyAlignment="1" applyProtection="1">
      <alignment horizontal="center" vertical="top" wrapText="1"/>
    </xf>
    <xf numFmtId="0" fontId="18" fillId="0" borderId="7" xfId="0" applyFont="1" applyBorder="1" applyAlignment="1" applyProtection="1">
      <alignment horizontal="center" vertical="center" wrapText="1"/>
    </xf>
    <xf numFmtId="0" fontId="18" fillId="2" borderId="7" xfId="0" applyFont="1" applyFill="1" applyBorder="1" applyAlignment="1" applyProtection="1">
      <alignment horizontal="center" vertical="center" wrapText="1"/>
    </xf>
    <xf numFmtId="164" fontId="18" fillId="2" borderId="7" xfId="0" applyNumberFormat="1" applyFont="1" applyFill="1" applyBorder="1" applyAlignment="1" applyProtection="1">
      <alignment horizontal="center" vertical="center" wrapText="1"/>
    </xf>
    <xf numFmtId="164" fontId="18" fillId="0" borderId="7" xfId="0" applyNumberFormat="1" applyFont="1" applyBorder="1" applyAlignment="1" applyProtection="1">
      <alignment horizontal="center" vertical="top" wrapText="1"/>
    </xf>
    <xf numFmtId="164" fontId="18" fillId="0" borderId="7" xfId="0" applyNumberFormat="1" applyFont="1" applyBorder="1" applyAlignment="1" applyProtection="1">
      <alignment horizontal="center" vertical="center" wrapText="1"/>
    </xf>
    <xf numFmtId="164" fontId="17" fillId="0" borderId="7" xfId="0" applyNumberFormat="1" applyFont="1" applyBorder="1" applyAlignment="1" applyProtection="1">
      <alignment horizontal="center" vertical="center" wrapText="1"/>
    </xf>
    <xf numFmtId="0" fontId="17" fillId="2" borderId="7" xfId="0" applyFont="1" applyFill="1" applyBorder="1" applyAlignment="1" applyProtection="1">
      <alignment horizontal="center" vertical="center" wrapText="1"/>
    </xf>
    <xf numFmtId="0" fontId="22" fillId="0" borderId="0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</xf>
    <xf numFmtId="0" fontId="5" fillId="0" borderId="7" xfId="0" applyFont="1" applyBorder="1" applyAlignment="1" applyProtection="1">
      <alignment horizontal="center" vertical="center"/>
    </xf>
    <xf numFmtId="0" fontId="2" fillId="0" borderId="7" xfId="0" applyFont="1" applyBorder="1" applyAlignment="1" applyProtection="1">
      <alignment vertical="top" wrapText="1"/>
    </xf>
    <xf numFmtId="0" fontId="2" fillId="0" borderId="7" xfId="0" applyFont="1" applyBorder="1" applyAlignment="1" applyProtection="1">
      <alignment horizontal="center" vertical="center"/>
    </xf>
    <xf numFmtId="0" fontId="2" fillId="2" borderId="7" xfId="0" applyFont="1" applyFill="1" applyBorder="1" applyAlignment="1" applyProtection="1">
      <alignment horizontal="center" vertical="center"/>
    </xf>
    <xf numFmtId="164" fontId="2" fillId="2" borderId="7" xfId="0" applyNumberFormat="1" applyFont="1" applyFill="1" applyBorder="1" applyAlignment="1" applyProtection="1">
      <alignment horizontal="center" vertical="center"/>
    </xf>
    <xf numFmtId="0" fontId="23" fillId="0" borderId="7" xfId="0" applyFont="1" applyBorder="1" applyAlignment="1" applyProtection="1">
      <alignment vertical="center"/>
    </xf>
    <xf numFmtId="164" fontId="2" fillId="0" borderId="7" xfId="0" applyNumberFormat="1" applyFont="1" applyBorder="1" applyAlignment="1" applyProtection="1">
      <alignment horizontal="center" vertical="center"/>
    </xf>
    <xf numFmtId="0" fontId="2" fillId="2" borderId="7" xfId="0" applyFont="1" applyFill="1" applyBorder="1" applyAlignment="1" applyProtection="1"/>
    <xf numFmtId="0" fontId="24" fillId="0" borderId="7" xfId="0" applyFont="1" applyBorder="1" applyAlignment="1" applyProtection="1">
      <alignment vertical="top" wrapText="1"/>
    </xf>
    <xf numFmtId="0" fontId="2" fillId="2" borderId="7" xfId="0" applyFont="1" applyFill="1" applyBorder="1" applyAlignment="1" applyProtection="1">
      <alignment horizontal="center" vertical="center" wrapText="1"/>
    </xf>
    <xf numFmtId="164" fontId="2" fillId="2" borderId="7" xfId="0" applyNumberFormat="1" applyFont="1" applyFill="1" applyBorder="1" applyAlignment="1" applyProtection="1">
      <alignment horizontal="center" vertical="center" wrapText="1"/>
    </xf>
    <xf numFmtId="0" fontId="2" fillId="2" borderId="7" xfId="0" applyFont="1" applyFill="1" applyBorder="1" applyAlignment="1" applyProtection="1">
      <alignment wrapText="1"/>
    </xf>
    <xf numFmtId="164" fontId="25" fillId="0" borderId="0" xfId="0" applyNumberFormat="1" applyFont="1" applyAlignment="1" applyProtection="1">
      <alignment horizontal="right" vertical="center"/>
    </xf>
    <xf numFmtId="164" fontId="8" fillId="3" borderId="7" xfId="0" applyNumberFormat="1" applyFont="1" applyFill="1" applyBorder="1" applyAlignment="1" applyProtection="1">
      <alignment horizontal="center" vertical="center"/>
    </xf>
    <xf numFmtId="0" fontId="26" fillId="0" borderId="0" xfId="0" applyFont="1" applyAlignment="1" applyProtection="1"/>
    <xf numFmtId="0" fontId="2" fillId="0" borderId="0" xfId="0" applyFont="1" applyAlignment="1" applyProtection="1">
      <alignment horizontal="right" vertical="top"/>
    </xf>
    <xf numFmtId="0" fontId="28" fillId="0" borderId="0" xfId="0" applyFont="1" applyBorder="1" applyAlignment="1" applyProtection="1">
      <alignment horizontal="left" vertical="center" wrapText="1"/>
    </xf>
    <xf numFmtId="0" fontId="15" fillId="0" borderId="0" xfId="0" applyFont="1" applyAlignment="1" applyProtection="1">
      <alignment horizontal="center" vertical="center" wrapText="1"/>
    </xf>
    <xf numFmtId="2" fontId="28" fillId="0" borderId="0" xfId="0" applyNumberFormat="1" applyFont="1" applyAlignment="1" applyProtection="1">
      <alignment horizontal="right"/>
    </xf>
    <xf numFmtId="166" fontId="29" fillId="0" borderId="0" xfId="0" applyNumberFormat="1" applyFont="1" applyAlignment="1" applyProtection="1">
      <alignment vertical="center" wrapText="1"/>
    </xf>
    <xf numFmtId="0" fontId="29" fillId="0" borderId="0" xfId="0" applyFont="1" applyAlignment="1" applyProtection="1">
      <alignment vertical="center" wrapText="1"/>
    </xf>
    <xf numFmtId="2" fontId="30" fillId="0" borderId="0" xfId="0" applyNumberFormat="1" applyFont="1" applyAlignment="1" applyProtection="1">
      <alignment horizontal="right"/>
    </xf>
    <xf numFmtId="0" fontId="30" fillId="0" borderId="0" xfId="0" applyFont="1" applyAlignment="1" applyProtection="1"/>
    <xf numFmtId="0" fontId="31" fillId="0" borderId="0" xfId="0" applyFont="1" applyAlignment="1" applyProtection="1"/>
    <xf numFmtId="0" fontId="34" fillId="0" borderId="0" xfId="1" applyFont="1" applyBorder="1" applyAlignment="1" applyProtection="1">
      <alignment horizontal="center" vertical="center" wrapText="1"/>
    </xf>
    <xf numFmtId="0" fontId="1" fillId="0" borderId="0" xfId="1" applyFont="1" applyAlignment="1" applyProtection="1">
      <alignment horizontal="right" vertical="center"/>
    </xf>
    <xf numFmtId="49" fontId="1" fillId="0" borderId="0" xfId="1" applyNumberFormat="1" applyFont="1" applyAlignment="1" applyProtection="1">
      <alignment horizontal="left" vertical="center" wrapText="1"/>
    </xf>
    <xf numFmtId="0" fontId="1" fillId="0" borderId="0" xfId="1" applyFont="1" applyAlignment="1" applyProtection="1">
      <alignment horizontal="center" vertical="center" wrapText="1"/>
    </xf>
    <xf numFmtId="0" fontId="1" fillId="0" borderId="0" xfId="1" applyFont="1" applyAlignment="1" applyProtection="1">
      <alignment horizontal="left" vertical="center" wrapText="1"/>
    </xf>
    <xf numFmtId="0" fontId="1" fillId="0" borderId="0" xfId="1" applyFont="1" applyAlignment="1" applyProtection="1">
      <alignment vertical="center" wrapText="1"/>
    </xf>
    <xf numFmtId="0" fontId="1" fillId="0" borderId="0" xfId="1" applyFont="1" applyAlignment="1" applyProtection="1">
      <alignment vertical="center"/>
    </xf>
    <xf numFmtId="49" fontId="1" fillId="0" borderId="0" xfId="1" applyNumberFormat="1" applyFont="1" applyBorder="1" applyAlignment="1" applyProtection="1">
      <alignment horizontal="center" vertical="center" wrapText="1"/>
    </xf>
    <xf numFmtId="0" fontId="11" fillId="2" borderId="0" xfId="1" applyFont="1" applyFill="1" applyBorder="1" applyAlignment="1" applyProtection="1">
      <alignment horizontal="right" vertical="center" wrapText="1"/>
    </xf>
    <xf numFmtId="0" fontId="1" fillId="0" borderId="0" xfId="1" applyFont="1" applyBorder="1" applyAlignment="1" applyProtection="1">
      <alignment horizontal="right" vertical="center" wrapText="1"/>
    </xf>
    <xf numFmtId="0" fontId="1" fillId="0" borderId="0" xfId="1" applyFont="1" applyBorder="1" applyAlignment="1" applyProtection="1">
      <alignment horizontal="center" vertical="center" wrapText="1"/>
    </xf>
    <xf numFmtId="0" fontId="1" fillId="0" borderId="0" xfId="1" applyFont="1" applyAlignment="1" applyProtection="1">
      <alignment wrapText="1"/>
    </xf>
    <xf numFmtId="0" fontId="1" fillId="0" borderId="0" xfId="1" applyFont="1" applyAlignment="1" applyProtection="1"/>
    <xf numFmtId="0" fontId="35" fillId="4" borderId="7" xfId="1" applyFont="1" applyFill="1" applyBorder="1" applyAlignment="1" applyProtection="1">
      <alignment horizontal="center" vertical="center" wrapText="1"/>
    </xf>
    <xf numFmtId="0" fontId="35" fillId="4" borderId="7" xfId="1" applyFont="1" applyFill="1" applyBorder="1" applyAlignment="1" applyProtection="1">
      <alignment horizontal="center" vertical="center"/>
    </xf>
    <xf numFmtId="0" fontId="36" fillId="0" borderId="7" xfId="1" applyFont="1" applyBorder="1" applyAlignment="1" applyProtection="1">
      <alignment horizontal="center" vertical="center" wrapText="1"/>
    </xf>
    <xf numFmtId="0" fontId="36" fillId="0" borderId="7" xfId="1" applyFont="1" applyBorder="1" applyAlignment="1" applyProtection="1">
      <alignment horizontal="left" vertical="center" wrapText="1" indent="1"/>
    </xf>
    <xf numFmtId="0" fontId="1" fillId="0" borderId="7" xfId="1" applyFont="1" applyBorder="1" applyAlignment="1" applyProtection="1"/>
    <xf numFmtId="0" fontId="1" fillId="0" borderId="7" xfId="1" applyFont="1" applyBorder="1" applyAlignment="1" applyProtection="1">
      <alignment vertical="center"/>
    </xf>
    <xf numFmtId="0" fontId="11" fillId="5" borderId="0" xfId="1" applyFont="1" applyFill="1" applyBorder="1" applyAlignment="1" applyProtection="1">
      <alignment horizontal="right" vertical="center" wrapText="1"/>
    </xf>
    <xf numFmtId="0" fontId="1" fillId="0" borderId="0" xfId="1" applyFont="1" applyBorder="1" applyAlignment="1" applyProtection="1">
      <alignment horizontal="center" vertical="center"/>
    </xf>
    <xf numFmtId="0" fontId="1" fillId="2" borderId="7" xfId="1" applyFont="1" applyFill="1" applyBorder="1" applyAlignment="1" applyProtection="1"/>
    <xf numFmtId="0" fontId="1" fillId="2" borderId="7" xfId="1" applyFont="1" applyFill="1" applyBorder="1" applyAlignment="1" applyProtection="1">
      <alignment vertical="center"/>
    </xf>
    <xf numFmtId="0" fontId="37" fillId="0" borderId="7" xfId="1" applyFont="1" applyBorder="1" applyAlignment="1" applyProtection="1">
      <alignment horizontal="left" vertical="center" wrapText="1" indent="1"/>
    </xf>
    <xf numFmtId="0" fontId="28" fillId="0" borderId="0" xfId="0" applyFont="1" applyBorder="1" applyAlignment="1" applyProtection="1">
      <alignment vertical="center" wrapText="1"/>
    </xf>
    <xf numFmtId="0" fontId="32" fillId="0" borderId="0" xfId="0" applyFont="1" applyBorder="1" applyAlignment="1" applyProtection="1">
      <alignment horizontal="left" vertical="center" wrapText="1"/>
    </xf>
    <xf numFmtId="0" fontId="33" fillId="0" borderId="0" xfId="0" applyFont="1" applyBorder="1" applyAlignment="1" applyProtection="1">
      <alignment vertical="top" wrapText="1"/>
    </xf>
    <xf numFmtId="0" fontId="12" fillId="2" borderId="4" xfId="0" applyFont="1" applyFill="1" applyBorder="1" applyAlignment="1" applyProtection="1">
      <alignment horizontal="center" vertical="center" wrapText="1"/>
      <protection locked="0"/>
    </xf>
    <xf numFmtId="4" fontId="6" fillId="3" borderId="4" xfId="0" applyNumberFormat="1" applyFont="1" applyFill="1" applyBorder="1" applyAlignment="1" applyProtection="1">
      <alignment horizontal="center" vertical="center" wrapText="1"/>
      <protection locked="0"/>
    </xf>
    <xf numFmtId="4" fontId="10" fillId="2" borderId="6" xfId="0" applyNumberFormat="1" applyFont="1" applyFill="1" applyBorder="1" applyAlignment="1" applyProtection="1">
      <alignment horizontal="center" vertical="center" wrapText="1"/>
      <protection locked="0"/>
    </xf>
    <xf numFmtId="0" fontId="17" fillId="2" borderId="7" xfId="0" applyFont="1" applyFill="1" applyBorder="1" applyAlignment="1" applyProtection="1">
      <alignment horizontal="center" wrapText="1"/>
    </xf>
    <xf numFmtId="0" fontId="27" fillId="0" borderId="0" xfId="0" applyFont="1" applyBorder="1" applyAlignment="1" applyProtection="1">
      <alignment vertical="top" wrapText="1"/>
    </xf>
    <xf numFmtId="0" fontId="3" fillId="0" borderId="0" xfId="0" applyFont="1" applyBorder="1" applyAlignment="1" applyProtection="1">
      <alignment horizontal="center" vertical="center" wrapText="1"/>
    </xf>
    <xf numFmtId="14" fontId="6" fillId="2" borderId="2" xfId="0" applyNumberFormat="1" applyFont="1" applyFill="1" applyBorder="1" applyAlignment="1" applyProtection="1">
      <alignment horizontal="left"/>
    </xf>
    <xf numFmtId="0" fontId="7" fillId="2" borderId="0" xfId="0" applyFont="1" applyFill="1" applyBorder="1" applyAlignment="1" applyProtection="1">
      <alignment horizontal="center" vertical="center" wrapText="1"/>
    </xf>
    <xf numFmtId="165" fontId="10" fillId="2" borderId="4" xfId="0" applyNumberFormat="1" applyFont="1" applyFill="1" applyBorder="1" applyAlignment="1" applyProtection="1">
      <alignment horizontal="left" vertical="center"/>
    </xf>
    <xf numFmtId="0" fontId="6" fillId="2" borderId="4" xfId="0" applyFont="1" applyFill="1" applyBorder="1" applyAlignment="1" applyProtection="1">
      <alignment horizontal="left"/>
    </xf>
    <xf numFmtId="0" fontId="0" fillId="2" borderId="4" xfId="0" applyFont="1" applyFill="1" applyBorder="1" applyAlignment="1" applyProtection="1">
      <alignment horizontal="left"/>
    </xf>
    <xf numFmtId="0" fontId="34" fillId="0" borderId="0" xfId="1" applyFont="1" applyBorder="1" applyAlignment="1" applyProtection="1">
      <alignment horizontal="center" vertical="center" wrapText="1"/>
    </xf>
    <xf numFmtId="0" fontId="1" fillId="0" borderId="0" xfId="1" applyFont="1" applyBorder="1" applyAlignment="1" applyProtection="1">
      <alignment horizontal="left" vertical="center" wrapText="1"/>
    </xf>
    <xf numFmtId="0" fontId="1" fillId="0" borderId="0" xfId="1" applyFont="1" applyBorder="1" applyAlignment="1" applyProtection="1">
      <alignment horizontal="center" vertical="center" wrapText="1"/>
    </xf>
    <xf numFmtId="0" fontId="6" fillId="0" borderId="0" xfId="1" applyFont="1" applyBorder="1" applyAlignment="1" applyProtection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7F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7700FF"/>
      <rgbColor rgb="FF008080"/>
      <rgbColor rgb="FFD0CECE"/>
      <rgbColor rgb="FF808080"/>
      <rgbColor rgb="FF9999FF"/>
      <rgbColor rgb="FF993366"/>
      <rgbColor rgb="FFFFFFE0"/>
      <rgbColor rgb="FFE0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E4C4"/>
      <rgbColor rgb="FF99CCFF"/>
      <rgbColor rgb="FFFF99CC"/>
      <rgbColor rgb="FFCC99FF"/>
      <rgbColor rgb="FFFFC0CB"/>
      <rgbColor rgb="FF3366FF"/>
      <rgbColor rgb="FF33CCCC"/>
      <rgbColor rgb="FF99CC00"/>
      <rgbColor rgb="FFFFCC00"/>
      <rgbColor rgb="FFFF9900"/>
      <rgbColor rgb="FFFF3333"/>
      <rgbColor rgb="FF59595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CB"/>
  </sheetPr>
  <dimension ref="A1:XFD73"/>
  <sheetViews>
    <sheetView tabSelected="1" topLeftCell="A7" zoomScale="90" zoomScaleNormal="90" workbookViewId="0">
      <pane xSplit="3" topLeftCell="D1" activePane="topRight" state="frozen"/>
      <selection pane="topRight" activeCell="C11" sqref="C11:G11"/>
    </sheetView>
  </sheetViews>
  <sheetFormatPr defaultColWidth="8.85546875" defaultRowHeight="12.75" customHeight="1" x14ac:dyDescent="0.25"/>
  <cols>
    <col min="1" max="1" width="4.28515625" style="1" customWidth="1"/>
    <col min="2" max="2" width="36.42578125" style="2" customWidth="1"/>
    <col min="3" max="3" width="12.42578125" style="1" customWidth="1"/>
    <col min="4" max="4" width="25.140625" style="1" customWidth="1"/>
    <col min="5" max="5" width="16.140625" style="1" customWidth="1"/>
    <col min="6" max="6" width="19.5703125" style="1" customWidth="1"/>
    <col min="7" max="7" width="15.140625" style="1" customWidth="1"/>
    <col min="8" max="8" width="17.140625" style="1" customWidth="1"/>
    <col min="9" max="9" width="12.5703125" style="1" customWidth="1"/>
    <col min="10" max="10" width="10.140625" style="1" customWidth="1"/>
    <col min="11" max="11" width="15.7109375" style="1" customWidth="1"/>
    <col min="12" max="12" width="17.5703125" style="1" customWidth="1"/>
    <col min="13" max="13" width="21.42578125" style="3" customWidth="1"/>
    <col min="14" max="14" width="8.85546875" style="3"/>
    <col min="15" max="21" width="8.85546875" style="4"/>
    <col min="22" max="22" width="27.42578125" style="4" customWidth="1"/>
    <col min="23" max="25" width="8.85546875" style="4"/>
    <col min="28" max="16380" width="8.85546875" style="4"/>
    <col min="16381" max="16384" width="11.5703125" style="5" customWidth="1"/>
  </cols>
  <sheetData>
    <row r="1" spans="2:18 16384:16384" ht="30" customHeight="1" x14ac:dyDescent="0.25">
      <c r="B1" s="96"/>
      <c r="C1" s="96"/>
      <c r="R1" s="6" t="s">
        <v>0</v>
      </c>
    </row>
    <row r="2" spans="2:18 16384:16384" ht="15" x14ac:dyDescent="0.25">
      <c r="B2" s="7"/>
      <c r="C2" s="7"/>
      <c r="D2" s="7"/>
      <c r="E2" s="7"/>
      <c r="F2" s="7"/>
      <c r="G2" s="8"/>
      <c r="H2" s="9"/>
      <c r="I2" s="9"/>
      <c r="XFD2" s="10"/>
    </row>
    <row r="3" spans="2:18 16384:16384" ht="23.25" customHeight="1" x14ac:dyDescent="0.25">
      <c r="B3" s="11" t="s">
        <v>1</v>
      </c>
      <c r="C3" s="97"/>
      <c r="D3" s="97"/>
      <c r="E3" s="97"/>
      <c r="F3" s="97"/>
      <c r="G3" s="97"/>
      <c r="H3" s="12"/>
      <c r="I3" s="98" t="s">
        <v>2</v>
      </c>
      <c r="J3" s="98"/>
      <c r="K3" s="98"/>
      <c r="L3" s="98"/>
      <c r="M3" s="98"/>
      <c r="XFD3" s="13"/>
    </row>
    <row r="4" spans="2:18 16384:16384" ht="30" x14ac:dyDescent="0.25">
      <c r="B4" s="14" t="s">
        <v>3</v>
      </c>
      <c r="C4" s="99"/>
      <c r="D4" s="99"/>
      <c r="E4" s="99"/>
      <c r="F4" s="99"/>
      <c r="G4" s="99"/>
      <c r="H4" s="12"/>
      <c r="I4" s="98"/>
      <c r="J4" s="98"/>
      <c r="K4" s="98"/>
      <c r="L4" s="98"/>
      <c r="M4" s="98"/>
    </row>
    <row r="5" spans="2:18 16384:16384" ht="15" x14ac:dyDescent="0.25">
      <c r="B5" s="15" t="s">
        <v>4</v>
      </c>
      <c r="C5" s="100"/>
      <c r="D5" s="100"/>
      <c r="E5" s="100"/>
      <c r="F5" s="100"/>
      <c r="G5" s="100"/>
      <c r="H5" s="12"/>
      <c r="I5" s="98"/>
      <c r="J5" s="98"/>
      <c r="K5" s="98"/>
      <c r="L5" s="98"/>
      <c r="M5" s="98"/>
      <c r="XFD5" s="16"/>
    </row>
    <row r="6" spans="2:18 16384:16384" ht="15" x14ac:dyDescent="0.25">
      <c r="B6" s="15" t="s">
        <v>5</v>
      </c>
      <c r="C6" s="101"/>
      <c r="D6" s="101"/>
      <c r="E6" s="101"/>
      <c r="F6" s="101"/>
      <c r="G6" s="101"/>
      <c r="H6" s="9"/>
      <c r="I6" s="98"/>
      <c r="J6" s="98"/>
      <c r="K6" s="98"/>
      <c r="L6" s="98"/>
      <c r="M6" s="98"/>
      <c r="XFD6" s="16"/>
    </row>
    <row r="7" spans="2:18 16384:16384" ht="15" x14ac:dyDescent="0.25">
      <c r="B7" s="15" t="s">
        <v>6</v>
      </c>
      <c r="C7" s="101"/>
      <c r="D7" s="101"/>
      <c r="E7" s="101"/>
      <c r="F7" s="101"/>
      <c r="G7" s="101"/>
      <c r="H7" s="9"/>
      <c r="I7" s="98"/>
      <c r="J7" s="98"/>
      <c r="K7" s="98"/>
      <c r="L7" s="98"/>
      <c r="M7" s="98"/>
      <c r="XFD7" s="16"/>
    </row>
    <row r="8" spans="2:18 16384:16384" ht="26.45" customHeight="1" x14ac:dyDescent="0.25">
      <c r="B8" s="17" t="s">
        <v>7</v>
      </c>
      <c r="C8" s="91" t="s">
        <v>8</v>
      </c>
      <c r="D8" s="91"/>
      <c r="E8" s="91"/>
      <c r="F8" s="91"/>
      <c r="G8" s="91"/>
      <c r="H8" s="9"/>
      <c r="I8" s="98"/>
      <c r="J8" s="98"/>
      <c r="K8" s="98"/>
      <c r="L8" s="98"/>
      <c r="M8" s="98"/>
      <c r="XFD8" s="16"/>
    </row>
    <row r="9" spans="2:18 16384:16384" ht="28.35" customHeight="1" x14ac:dyDescent="0.25">
      <c r="B9" s="18" t="s">
        <v>9</v>
      </c>
      <c r="C9" s="91" t="s">
        <v>10</v>
      </c>
      <c r="D9" s="91"/>
      <c r="E9" s="91"/>
      <c r="F9" s="91"/>
      <c r="G9" s="91"/>
      <c r="H9" s="9"/>
      <c r="I9" s="19"/>
    </row>
    <row r="10" spans="2:18 16384:16384" ht="42.2" customHeight="1" x14ac:dyDescent="0.25">
      <c r="B10" s="18" t="s">
        <v>11</v>
      </c>
      <c r="C10" s="92">
        <f>ROUND(M26*C4,2)</f>
        <v>0</v>
      </c>
      <c r="D10" s="92"/>
      <c r="E10" s="92"/>
      <c r="F10" s="92"/>
      <c r="G10" s="92"/>
      <c r="H10" s="9"/>
      <c r="I10" s="9"/>
      <c r="J10" s="20"/>
      <c r="K10" s="20"/>
      <c r="L10" s="20"/>
    </row>
    <row r="11" spans="2:18 16384:16384" ht="47.25" customHeight="1" x14ac:dyDescent="0.25">
      <c r="B11" s="21" t="s">
        <v>12</v>
      </c>
      <c r="C11" s="93"/>
      <c r="D11" s="93"/>
      <c r="E11" s="93"/>
      <c r="F11" s="93"/>
      <c r="G11" s="93"/>
      <c r="H11" s="22"/>
      <c r="I11" s="22"/>
      <c r="J11" s="22"/>
      <c r="K11" s="5"/>
      <c r="L11" s="5"/>
      <c r="M11" s="5"/>
    </row>
    <row r="12" spans="2:18 16384:16384" ht="24.95" customHeight="1" x14ac:dyDescent="0.25">
      <c r="B12" s="23"/>
      <c r="C12" s="24"/>
      <c r="D12" s="5"/>
      <c r="E12" s="5"/>
      <c r="F12" s="25"/>
      <c r="G12" s="22"/>
      <c r="H12" s="22"/>
      <c r="I12" s="22"/>
      <c r="J12" s="22"/>
      <c r="K12" s="5"/>
      <c r="L12" s="5"/>
      <c r="M12" s="5"/>
    </row>
    <row r="13" spans="2:18 16384:16384" ht="15.75" x14ac:dyDescent="0.25">
      <c r="B13" s="23"/>
      <c r="C13" s="24"/>
      <c r="D13" s="5"/>
      <c r="E13" s="5"/>
      <c r="F13" s="25"/>
      <c r="G13" s="22"/>
      <c r="H13" s="22"/>
      <c r="I13" s="22"/>
      <c r="J13" s="22"/>
      <c r="K13" s="5"/>
      <c r="L13" s="5"/>
      <c r="M13" s="5"/>
    </row>
    <row r="14" spans="2:18 16384:16384" ht="15.75" x14ac:dyDescent="0.25">
      <c r="B14" s="23"/>
      <c r="C14" s="24"/>
      <c r="D14" s="5"/>
      <c r="E14" s="5"/>
      <c r="F14" s="25"/>
      <c r="G14" s="25"/>
      <c r="H14" s="25"/>
      <c r="I14" s="25"/>
      <c r="J14" s="26"/>
      <c r="K14" s="5"/>
      <c r="L14" s="5"/>
      <c r="M14" s="5"/>
    </row>
    <row r="15" spans="2:18 16384:16384" ht="40.5" customHeight="1" x14ac:dyDescent="0.25">
      <c r="B15" s="27"/>
      <c r="C15" s="24"/>
      <c r="D15" s="28"/>
      <c r="E15" s="28"/>
      <c r="F15" s="25"/>
      <c r="G15" s="25"/>
      <c r="H15" s="25"/>
      <c r="I15" s="25"/>
      <c r="J15" s="26"/>
    </row>
    <row r="16" spans="2:18 16384:16384" ht="15.75" x14ac:dyDescent="0.25">
      <c r="B16" s="23"/>
      <c r="C16" s="24"/>
      <c r="D16" s="28"/>
      <c r="E16" s="28"/>
      <c r="F16" s="25"/>
      <c r="G16" s="25"/>
      <c r="H16" s="25"/>
      <c r="I16" s="25"/>
      <c r="J16" s="26"/>
    </row>
    <row r="17" spans="1:27 16381:16384" s="10" customFormat="1" ht="13.5" customHeight="1" x14ac:dyDescent="0.25">
      <c r="A17" s="1"/>
      <c r="B17" s="2"/>
      <c r="C17" s="1"/>
      <c r="D17" s="29"/>
      <c r="E17" s="29"/>
      <c r="F17" s="29"/>
      <c r="G17" s="1"/>
      <c r="H17" s="1"/>
      <c r="I17" s="1"/>
      <c r="J17" s="1"/>
      <c r="K17" s="1"/>
      <c r="L17" s="1"/>
      <c r="M17" s="3"/>
      <c r="N17" s="3"/>
      <c r="O17" s="94" t="s">
        <v>13</v>
      </c>
      <c r="P17" s="94"/>
      <c r="Q17" s="94"/>
      <c r="R17" s="94"/>
      <c r="S17" s="4"/>
      <c r="T17" s="4"/>
      <c r="U17" s="4"/>
      <c r="V17" s="4"/>
      <c r="Z17" s="5"/>
      <c r="AA17" s="5"/>
      <c r="XFA17" s="5"/>
      <c r="XFB17" s="5"/>
      <c r="XFC17" s="5"/>
      <c r="XFD17" s="5"/>
    </row>
    <row r="18" spans="1:27 16381:16384" s="39" customFormat="1" ht="73.5" customHeight="1" x14ac:dyDescent="0.25">
      <c r="A18" s="30" t="s">
        <v>14</v>
      </c>
      <c r="B18" s="31" t="s">
        <v>15</v>
      </c>
      <c r="C18" s="31" t="s">
        <v>16</v>
      </c>
      <c r="D18" s="32" t="s">
        <v>17</v>
      </c>
      <c r="E18" s="32" t="s">
        <v>18</v>
      </c>
      <c r="F18" s="32" t="s">
        <v>19</v>
      </c>
      <c r="G18" s="33" t="s">
        <v>20</v>
      </c>
      <c r="H18" s="33" t="s">
        <v>21</v>
      </c>
      <c r="I18" s="33" t="s">
        <v>22</v>
      </c>
      <c r="J18" s="34" t="s">
        <v>23</v>
      </c>
      <c r="K18" s="35" t="s">
        <v>24</v>
      </c>
      <c r="L18" s="36" t="s">
        <v>25</v>
      </c>
      <c r="M18" s="35" t="s">
        <v>26</v>
      </c>
      <c r="N18" s="33" t="s">
        <v>27</v>
      </c>
      <c r="O18" s="37" t="s">
        <v>28</v>
      </c>
      <c r="P18" s="37" t="s">
        <v>29</v>
      </c>
      <c r="Q18" s="37" t="s">
        <v>30</v>
      </c>
      <c r="R18" s="37" t="s">
        <v>31</v>
      </c>
      <c r="S18" s="29"/>
      <c r="T18" s="29"/>
      <c r="U18" s="29"/>
      <c r="V18" s="38"/>
      <c r="Z18" s="13"/>
      <c r="AA18" s="13"/>
      <c r="XFA18" s="13"/>
      <c r="XFB18" s="13"/>
      <c r="XFC18" s="13"/>
      <c r="XFD18" s="5"/>
    </row>
    <row r="19" spans="1:27 16381:16384" ht="15.75" x14ac:dyDescent="0.25">
      <c r="A19" s="40">
        <v>1</v>
      </c>
      <c r="B19" s="41" t="s">
        <v>32</v>
      </c>
      <c r="C19" s="42" t="s">
        <v>33</v>
      </c>
      <c r="D19" s="43"/>
      <c r="E19" s="43"/>
      <c r="F19" s="43"/>
      <c r="G19" s="44"/>
      <c r="H19" s="44"/>
      <c r="I19" s="44"/>
      <c r="J19" s="45">
        <v>288</v>
      </c>
      <c r="K19" s="46">
        <v>193.81</v>
      </c>
      <c r="L19" s="46">
        <f t="shared" ref="L19:L25" si="0">ROUND(K19*$C$11,2)</f>
        <v>0</v>
      </c>
      <c r="M19" s="46">
        <f t="shared" ref="M19:M25" si="1">J19*L19</f>
        <v>0</v>
      </c>
      <c r="N19" s="44"/>
      <c r="O19" s="47"/>
      <c r="P19" s="47"/>
      <c r="Q19" s="47"/>
      <c r="R19" s="47"/>
    </row>
    <row r="20" spans="1:27 16381:16384" s="16" customFormat="1" ht="15.75" x14ac:dyDescent="0.25">
      <c r="A20" s="40">
        <f>A19+1</f>
        <v>2</v>
      </c>
      <c r="B20" s="41" t="s">
        <v>34</v>
      </c>
      <c r="C20" s="42" t="s">
        <v>33</v>
      </c>
      <c r="D20" s="43"/>
      <c r="E20" s="43"/>
      <c r="F20" s="43"/>
      <c r="G20" s="44"/>
      <c r="H20" s="44"/>
      <c r="I20" s="44"/>
      <c r="J20" s="45">
        <v>58</v>
      </c>
      <c r="K20" s="46">
        <v>193.81</v>
      </c>
      <c r="L20" s="46">
        <f t="shared" si="0"/>
        <v>0</v>
      </c>
      <c r="M20" s="46">
        <f t="shared" si="1"/>
        <v>0</v>
      </c>
      <c r="N20" s="44"/>
      <c r="O20" s="47"/>
      <c r="P20" s="47"/>
      <c r="Q20" s="47"/>
      <c r="R20" s="47"/>
      <c r="S20" s="4"/>
      <c r="T20" s="4"/>
      <c r="U20" s="4"/>
      <c r="V20" s="4"/>
      <c r="Z20" s="5"/>
      <c r="AA20" s="5"/>
      <c r="XFA20" s="5"/>
      <c r="XFB20" s="5"/>
      <c r="XFC20" s="5"/>
      <c r="XFD20" s="5"/>
    </row>
    <row r="21" spans="1:27 16381:16384" s="16" customFormat="1" ht="38.25" x14ac:dyDescent="0.25">
      <c r="A21" s="40">
        <v>3</v>
      </c>
      <c r="B21" s="48" t="s">
        <v>35</v>
      </c>
      <c r="C21" s="42" t="s">
        <v>33</v>
      </c>
      <c r="D21" s="43"/>
      <c r="E21" s="43"/>
      <c r="F21" s="43"/>
      <c r="G21" s="44"/>
      <c r="H21" s="44"/>
      <c r="I21" s="44"/>
      <c r="J21" s="45">
        <v>346</v>
      </c>
      <c r="K21" s="46">
        <v>198.49</v>
      </c>
      <c r="L21" s="46">
        <f t="shared" si="0"/>
        <v>0</v>
      </c>
      <c r="M21" s="46">
        <f t="shared" si="1"/>
        <v>0</v>
      </c>
      <c r="N21" s="44"/>
      <c r="O21" s="47"/>
      <c r="P21" s="47"/>
      <c r="Q21" s="47"/>
      <c r="R21" s="47"/>
      <c r="S21" s="4"/>
      <c r="T21" s="4"/>
      <c r="U21" s="4"/>
      <c r="V21" s="4"/>
      <c r="Z21" s="5"/>
      <c r="AA21" s="5"/>
      <c r="XFA21" s="5"/>
      <c r="XFB21" s="5"/>
      <c r="XFC21" s="5"/>
      <c r="XFD21" s="5"/>
    </row>
    <row r="22" spans="1:27 16381:16384" s="16" customFormat="1" ht="25.5" x14ac:dyDescent="0.25">
      <c r="A22" s="40">
        <v>4</v>
      </c>
      <c r="B22" s="41" t="s">
        <v>36</v>
      </c>
      <c r="C22" s="42" t="s">
        <v>33</v>
      </c>
      <c r="D22" s="49"/>
      <c r="E22" s="49"/>
      <c r="F22" s="49"/>
      <c r="G22" s="50"/>
      <c r="H22" s="50"/>
      <c r="I22" s="50"/>
      <c r="J22" s="45">
        <v>3571</v>
      </c>
      <c r="K22" s="46">
        <v>23.92</v>
      </c>
      <c r="L22" s="46">
        <f t="shared" si="0"/>
        <v>0</v>
      </c>
      <c r="M22" s="46">
        <f t="shared" si="1"/>
        <v>0</v>
      </c>
      <c r="N22" s="44"/>
      <c r="O22" s="51"/>
      <c r="P22" s="51"/>
      <c r="Q22" s="51"/>
      <c r="R22" s="51"/>
      <c r="Z22" s="5"/>
      <c r="AA22" s="5"/>
      <c r="XFA22" s="5"/>
      <c r="XFB22" s="5"/>
      <c r="XFC22" s="5"/>
      <c r="XFD22" s="5"/>
    </row>
    <row r="23" spans="1:27 16381:16384" s="16" customFormat="1" ht="25.5" x14ac:dyDescent="0.25">
      <c r="A23" s="40">
        <v>5</v>
      </c>
      <c r="B23" s="41" t="s">
        <v>37</v>
      </c>
      <c r="C23" s="42" t="s">
        <v>33</v>
      </c>
      <c r="D23" s="49"/>
      <c r="E23" s="49"/>
      <c r="F23" s="49"/>
      <c r="G23" s="50"/>
      <c r="H23" s="50"/>
      <c r="I23" s="50"/>
      <c r="J23" s="45">
        <v>259</v>
      </c>
      <c r="K23" s="46">
        <v>25.84</v>
      </c>
      <c r="L23" s="46">
        <f t="shared" si="0"/>
        <v>0</v>
      </c>
      <c r="M23" s="46">
        <f t="shared" si="1"/>
        <v>0</v>
      </c>
      <c r="N23" s="44"/>
      <c r="O23" s="51"/>
      <c r="P23" s="51"/>
      <c r="Q23" s="51"/>
      <c r="R23" s="51"/>
      <c r="Z23" s="5"/>
      <c r="AA23" s="5"/>
      <c r="XFA23" s="5"/>
      <c r="XFB23" s="5"/>
      <c r="XFC23" s="5"/>
      <c r="XFD23" s="5"/>
    </row>
    <row r="24" spans="1:27 16381:16384" s="16" customFormat="1" ht="25.5" x14ac:dyDescent="0.25">
      <c r="A24" s="40">
        <v>6</v>
      </c>
      <c r="B24" s="41" t="s">
        <v>38</v>
      </c>
      <c r="C24" s="42" t="s">
        <v>33</v>
      </c>
      <c r="D24" s="49"/>
      <c r="E24" s="49"/>
      <c r="F24" s="49"/>
      <c r="G24" s="50"/>
      <c r="H24" s="50"/>
      <c r="I24" s="50"/>
      <c r="J24" s="45">
        <v>3341</v>
      </c>
      <c r="K24" s="46">
        <v>39.619999999999997</v>
      </c>
      <c r="L24" s="46">
        <f t="shared" si="0"/>
        <v>0</v>
      </c>
      <c r="M24" s="46">
        <f t="shared" si="1"/>
        <v>0</v>
      </c>
      <c r="N24" s="44"/>
      <c r="O24" s="51"/>
      <c r="P24" s="51"/>
      <c r="Q24" s="51"/>
      <c r="R24" s="51"/>
      <c r="Z24" s="5"/>
      <c r="AA24" s="5"/>
      <c r="XFA24" s="5"/>
      <c r="XFB24" s="5"/>
      <c r="XFC24" s="5"/>
      <c r="XFD24" s="5"/>
    </row>
    <row r="25" spans="1:27 16381:16384" ht="25.5" x14ac:dyDescent="0.25">
      <c r="A25" s="40">
        <v>7</v>
      </c>
      <c r="B25" s="41" t="s">
        <v>39</v>
      </c>
      <c r="C25" s="42" t="s">
        <v>33</v>
      </c>
      <c r="D25" s="49"/>
      <c r="E25" s="49"/>
      <c r="F25" s="49"/>
      <c r="G25" s="50"/>
      <c r="H25" s="50"/>
      <c r="I25" s="50"/>
      <c r="J25" s="45">
        <v>2246</v>
      </c>
      <c r="K25" s="46">
        <v>40.85</v>
      </c>
      <c r="L25" s="46">
        <f t="shared" si="0"/>
        <v>0</v>
      </c>
      <c r="M25" s="46">
        <f t="shared" si="1"/>
        <v>0</v>
      </c>
      <c r="N25" s="44"/>
      <c r="O25" s="51"/>
      <c r="P25" s="51"/>
      <c r="Q25" s="51"/>
      <c r="R25" s="51"/>
      <c r="S25" s="16"/>
      <c r="T25" s="16"/>
      <c r="U25" s="16"/>
      <c r="V25" s="16"/>
    </row>
    <row r="26" spans="1:27 16381:16384" ht="28.5" customHeight="1" x14ac:dyDescent="0.25">
      <c r="K26" s="52" t="s">
        <v>40</v>
      </c>
      <c r="L26" s="52"/>
      <c r="M26" s="53">
        <f>ROUND(SUM(M19:M25),2)</f>
        <v>0</v>
      </c>
      <c r="N26" s="54"/>
    </row>
    <row r="27" spans="1:27 16381:16384" ht="40.5" customHeight="1" x14ac:dyDescent="0.25">
      <c r="A27" s="55" t="s">
        <v>41</v>
      </c>
      <c r="B27" s="95" t="s">
        <v>42</v>
      </c>
      <c r="C27" s="95"/>
      <c r="D27" s="95"/>
      <c r="E27" s="95"/>
      <c r="F27" s="95"/>
      <c r="M27" s="54"/>
      <c r="N27" s="56"/>
    </row>
    <row r="28" spans="1:27 16381:16384" ht="31.5" customHeight="1" x14ac:dyDescent="0.25">
      <c r="A28" s="55" t="s">
        <v>43</v>
      </c>
      <c r="B28" s="88" t="s">
        <v>44</v>
      </c>
      <c r="C28" s="88"/>
      <c r="D28" s="88"/>
      <c r="E28" s="88"/>
      <c r="F28" s="88"/>
      <c r="G28" s="57"/>
      <c r="H28" s="57"/>
      <c r="I28" s="58"/>
      <c r="J28" s="54"/>
      <c r="K28" s="54"/>
      <c r="L28" s="54"/>
      <c r="M28" s="56"/>
      <c r="O28" s="59"/>
      <c r="P28" s="60"/>
      <c r="Q28" s="60"/>
      <c r="R28" s="60"/>
      <c r="S28" s="61"/>
      <c r="T28" s="62"/>
      <c r="U28" s="63"/>
      <c r="V28" s="63"/>
      <c r="W28" s="63"/>
      <c r="X28" s="63"/>
      <c r="Y28" s="63"/>
    </row>
    <row r="29" spans="1:27 16381:16384" ht="67.900000000000006" customHeight="1" x14ac:dyDescent="0.25">
      <c r="B29" s="89" t="s">
        <v>45</v>
      </c>
      <c r="C29" s="89"/>
      <c r="D29" s="89"/>
      <c r="E29" s="89"/>
      <c r="F29" s="89"/>
      <c r="G29" s="56"/>
      <c r="H29" s="56"/>
      <c r="I29" s="56"/>
      <c r="J29" s="56"/>
      <c r="K29" s="56"/>
      <c r="L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</row>
    <row r="30" spans="1:27 16381:16384" ht="15" x14ac:dyDescent="0.25">
      <c r="B30" s="90"/>
      <c r="C30" s="90"/>
      <c r="D30" s="90"/>
      <c r="E30" s="90"/>
      <c r="F30" s="90"/>
    </row>
    <row r="31" spans="1:27 16381:16384" ht="15" x14ac:dyDescent="0.25"/>
    <row r="32" spans="1:27 16381:16384" ht="15" x14ac:dyDescent="0.25"/>
    <row r="33" ht="15" x14ac:dyDescent="0.25"/>
    <row r="34" ht="15" x14ac:dyDescent="0.25"/>
    <row r="35" ht="15" x14ac:dyDescent="0.25"/>
    <row r="36" ht="15" x14ac:dyDescent="0.25"/>
    <row r="37" ht="15" x14ac:dyDescent="0.25"/>
    <row r="38" ht="15" x14ac:dyDescent="0.25"/>
    <row r="39" ht="15" x14ac:dyDescent="0.25"/>
    <row r="40" ht="15" x14ac:dyDescent="0.25"/>
    <row r="41" ht="15" x14ac:dyDescent="0.25"/>
    <row r="42" ht="15" x14ac:dyDescent="0.25"/>
    <row r="43" ht="15" x14ac:dyDescent="0.25"/>
    <row r="44" ht="15" x14ac:dyDescent="0.25"/>
    <row r="45" ht="15" x14ac:dyDescent="0.25"/>
    <row r="46" ht="15" x14ac:dyDescent="0.25"/>
    <row r="47" ht="15" x14ac:dyDescent="0.25"/>
    <row r="48" ht="15" x14ac:dyDescent="0.25"/>
    <row r="49" ht="15" x14ac:dyDescent="0.25"/>
    <row r="50" ht="15" x14ac:dyDescent="0.25"/>
    <row r="51" ht="15" x14ac:dyDescent="0.25"/>
    <row r="52" ht="15" x14ac:dyDescent="0.25"/>
    <row r="53" ht="15" x14ac:dyDescent="0.25"/>
    <row r="54" ht="15" x14ac:dyDescent="0.25"/>
    <row r="55" ht="15" x14ac:dyDescent="0.25"/>
    <row r="56" ht="15" x14ac:dyDescent="0.25"/>
    <row r="57" ht="15" x14ac:dyDescent="0.25"/>
    <row r="58" ht="15" x14ac:dyDescent="0.25"/>
    <row r="59" ht="15" x14ac:dyDescent="0.25"/>
    <row r="60" ht="15" x14ac:dyDescent="0.25"/>
    <row r="61" ht="15" x14ac:dyDescent="0.25"/>
    <row r="62" ht="15" x14ac:dyDescent="0.25"/>
    <row r="63" ht="15" x14ac:dyDescent="0.25"/>
    <row r="64" ht="15" x14ac:dyDescent="0.25"/>
    <row r="65" ht="15" x14ac:dyDescent="0.25"/>
    <row r="66" ht="15" x14ac:dyDescent="0.25"/>
    <row r="67" ht="15" x14ac:dyDescent="0.25"/>
    <row r="68" ht="15" x14ac:dyDescent="0.25"/>
    <row r="69" ht="15" x14ac:dyDescent="0.25"/>
    <row r="70" ht="15" x14ac:dyDescent="0.25"/>
    <row r="71" ht="15" x14ac:dyDescent="0.25"/>
    <row r="72" ht="15" x14ac:dyDescent="0.25"/>
    <row r="73" ht="15" x14ac:dyDescent="0.25"/>
  </sheetData>
  <autoFilter ref="A18:K28"/>
  <mergeCells count="16">
    <mergeCell ref="O17:R17"/>
    <mergeCell ref="B27:F27"/>
    <mergeCell ref="B1:C1"/>
    <mergeCell ref="C3:G3"/>
    <mergeCell ref="I3:M8"/>
    <mergeCell ref="C4:G4"/>
    <mergeCell ref="C5:G5"/>
    <mergeCell ref="C6:G6"/>
    <mergeCell ref="C7:G7"/>
    <mergeCell ref="C8:G8"/>
    <mergeCell ref="B28:F28"/>
    <mergeCell ref="B29:F29"/>
    <mergeCell ref="B30:F30"/>
    <mergeCell ref="C9:G9"/>
    <mergeCell ref="C10:G10"/>
    <mergeCell ref="C11:G11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24"/>
  <sheetViews>
    <sheetView zoomScale="85" zoomScaleNormal="85" workbookViewId="0">
      <selection activeCell="C3" sqref="C3:H3"/>
    </sheetView>
  </sheetViews>
  <sheetFormatPr defaultColWidth="11.5703125" defaultRowHeight="14.25" customHeight="1" x14ac:dyDescent="0.25"/>
  <cols>
    <col min="1" max="1" width="8.5703125" style="5" customWidth="1"/>
    <col min="2" max="2" width="33.7109375" style="5" customWidth="1"/>
    <col min="3" max="3" width="39" style="5" customWidth="1"/>
    <col min="4" max="4" width="47.28515625" style="5" customWidth="1"/>
    <col min="5" max="7" width="20.7109375" style="5" customWidth="1"/>
    <col min="8" max="8" width="40.5703125" style="5" customWidth="1"/>
  </cols>
  <sheetData>
    <row r="1" spans="1:8" ht="38.25" customHeight="1" x14ac:dyDescent="0.25">
      <c r="A1" s="102" t="s">
        <v>46</v>
      </c>
      <c r="B1" s="102"/>
      <c r="C1" s="102"/>
      <c r="D1" s="102"/>
      <c r="E1" s="102"/>
      <c r="F1" s="102"/>
      <c r="G1" s="64"/>
      <c r="H1" s="65" t="s">
        <v>47</v>
      </c>
    </row>
    <row r="2" spans="1:8" ht="15" x14ac:dyDescent="0.25">
      <c r="A2" s="66"/>
      <c r="B2" s="67"/>
      <c r="C2" s="68"/>
      <c r="D2" s="69"/>
      <c r="E2" s="70"/>
      <c r="F2" s="70"/>
      <c r="G2" s="70"/>
      <c r="H2" s="70"/>
    </row>
    <row r="3" spans="1:8" ht="26.25" customHeight="1" x14ac:dyDescent="0.25">
      <c r="A3" s="71"/>
      <c r="B3" s="72" t="s">
        <v>48</v>
      </c>
      <c r="C3" s="103">
        <f>ТКП!C5</f>
        <v>0</v>
      </c>
      <c r="D3" s="103"/>
      <c r="E3" s="103"/>
      <c r="F3" s="103"/>
      <c r="G3" s="103"/>
      <c r="H3" s="103"/>
    </row>
    <row r="4" spans="1:8" ht="15" x14ac:dyDescent="0.25">
      <c r="A4" s="71"/>
      <c r="B4" s="73"/>
      <c r="C4" s="104"/>
      <c r="D4" s="104"/>
      <c r="E4" s="104"/>
      <c r="F4" s="104"/>
      <c r="G4" s="104"/>
      <c r="H4" s="104"/>
    </row>
    <row r="5" spans="1:8" ht="73.5" customHeight="1" x14ac:dyDescent="0.25">
      <c r="A5" s="105" t="s">
        <v>49</v>
      </c>
      <c r="B5" s="105"/>
      <c r="C5" s="105"/>
      <c r="D5" s="105"/>
      <c r="E5" s="105"/>
      <c r="F5" s="105"/>
      <c r="G5" s="105"/>
      <c r="H5" s="105"/>
    </row>
    <row r="6" spans="1:8" ht="15" x14ac:dyDescent="0.25">
      <c r="A6" s="74"/>
      <c r="B6" s="74"/>
      <c r="C6" s="74"/>
      <c r="D6" s="75"/>
      <c r="E6" s="76"/>
      <c r="F6" s="76"/>
      <c r="G6" s="76"/>
      <c r="H6" s="70"/>
    </row>
    <row r="7" spans="1:8" ht="60" x14ac:dyDescent="0.25">
      <c r="A7" s="77" t="s">
        <v>50</v>
      </c>
      <c r="B7" s="77" t="s">
        <v>51</v>
      </c>
      <c r="C7" s="77" t="s">
        <v>52</v>
      </c>
      <c r="D7" s="77" t="s">
        <v>53</v>
      </c>
      <c r="E7" s="77" t="s">
        <v>54</v>
      </c>
      <c r="F7" s="77" t="s">
        <v>55</v>
      </c>
      <c r="G7" s="77" t="s">
        <v>56</v>
      </c>
      <c r="H7" s="77" t="s">
        <v>57</v>
      </c>
    </row>
    <row r="8" spans="1:8" ht="15" x14ac:dyDescent="0.25">
      <c r="A8" s="78">
        <f t="shared" ref="A8:H8" si="0">COLUMN(A7)</f>
        <v>1</v>
      </c>
      <c r="B8" s="78">
        <f t="shared" si="0"/>
        <v>2</v>
      </c>
      <c r="C8" s="78">
        <f t="shared" si="0"/>
        <v>3</v>
      </c>
      <c r="D8" s="78">
        <f t="shared" si="0"/>
        <v>4</v>
      </c>
      <c r="E8" s="78">
        <f t="shared" si="0"/>
        <v>5</v>
      </c>
      <c r="F8" s="78">
        <f t="shared" si="0"/>
        <v>6</v>
      </c>
      <c r="G8" s="78">
        <f t="shared" si="0"/>
        <v>7</v>
      </c>
      <c r="H8" s="78">
        <f t="shared" si="0"/>
        <v>8</v>
      </c>
    </row>
    <row r="9" spans="1:8" ht="30" customHeight="1" x14ac:dyDescent="0.25">
      <c r="A9" s="79">
        <f t="shared" ref="A9:A24" si="1">ROW(B9)-8</f>
        <v>1</v>
      </c>
      <c r="B9" s="79" t="s">
        <v>58</v>
      </c>
      <c r="C9" s="79" t="s">
        <v>59</v>
      </c>
      <c r="D9" s="80" t="s">
        <v>60</v>
      </c>
      <c r="E9" s="81"/>
      <c r="F9" s="81"/>
      <c r="G9" s="81"/>
      <c r="H9" s="82"/>
    </row>
    <row r="10" spans="1:8" ht="30" customHeight="1" x14ac:dyDescent="0.25">
      <c r="A10" s="79">
        <f t="shared" si="1"/>
        <v>2</v>
      </c>
      <c r="B10" s="79" t="s">
        <v>58</v>
      </c>
      <c r="C10" s="79" t="s">
        <v>59</v>
      </c>
      <c r="D10" s="80" t="s">
        <v>61</v>
      </c>
      <c r="E10" s="81"/>
      <c r="F10" s="81"/>
      <c r="G10" s="81"/>
      <c r="H10" s="82"/>
    </row>
    <row r="11" spans="1:8" ht="42.75" x14ac:dyDescent="0.25">
      <c r="A11" s="79">
        <f t="shared" si="1"/>
        <v>3</v>
      </c>
      <c r="B11" s="79" t="s">
        <v>58</v>
      </c>
      <c r="C11" s="79" t="s">
        <v>59</v>
      </c>
      <c r="D11" s="80" t="s">
        <v>62</v>
      </c>
      <c r="E11" s="81"/>
      <c r="F11" s="81"/>
      <c r="G11" s="81"/>
      <c r="H11" s="82"/>
    </row>
    <row r="12" spans="1:8" ht="30" customHeight="1" x14ac:dyDescent="0.25">
      <c r="A12" s="79">
        <f t="shared" si="1"/>
        <v>4</v>
      </c>
      <c r="B12" s="79" t="s">
        <v>58</v>
      </c>
      <c r="C12" s="79" t="s">
        <v>59</v>
      </c>
      <c r="D12" s="80" t="s">
        <v>63</v>
      </c>
      <c r="E12" s="81"/>
      <c r="F12" s="81"/>
      <c r="G12" s="81"/>
      <c r="H12" s="82"/>
    </row>
    <row r="13" spans="1:8" ht="30" customHeight="1" x14ac:dyDescent="0.25">
      <c r="A13" s="79">
        <f t="shared" si="1"/>
        <v>5</v>
      </c>
      <c r="B13" s="79" t="s">
        <v>58</v>
      </c>
      <c r="C13" s="79" t="s">
        <v>59</v>
      </c>
      <c r="D13" s="80" t="s">
        <v>64</v>
      </c>
      <c r="E13" s="81"/>
      <c r="F13" s="81"/>
      <c r="G13" s="81"/>
      <c r="H13" s="82"/>
    </row>
    <row r="14" spans="1:8" ht="30" customHeight="1" x14ac:dyDescent="0.25">
      <c r="A14" s="79">
        <f t="shared" si="1"/>
        <v>6</v>
      </c>
      <c r="B14" s="79" t="s">
        <v>58</v>
      </c>
      <c r="C14" s="79" t="s">
        <v>59</v>
      </c>
      <c r="D14" s="80" t="s">
        <v>65</v>
      </c>
      <c r="E14" s="81"/>
      <c r="F14" s="81"/>
      <c r="G14" s="81"/>
      <c r="H14" s="82"/>
    </row>
    <row r="15" spans="1:8" ht="30" customHeight="1" x14ac:dyDescent="0.25">
      <c r="A15" s="79">
        <f t="shared" si="1"/>
        <v>7</v>
      </c>
      <c r="B15" s="79" t="s">
        <v>58</v>
      </c>
      <c r="C15" s="79" t="s">
        <v>59</v>
      </c>
      <c r="D15" s="80" t="s">
        <v>66</v>
      </c>
      <c r="E15" s="81"/>
      <c r="F15" s="81"/>
      <c r="G15" s="81"/>
      <c r="H15" s="82"/>
    </row>
    <row r="16" spans="1:8" ht="30" customHeight="1" x14ac:dyDescent="0.25">
      <c r="A16" s="79">
        <f t="shared" si="1"/>
        <v>8</v>
      </c>
      <c r="B16" s="79" t="s">
        <v>58</v>
      </c>
      <c r="C16" s="79" t="s">
        <v>59</v>
      </c>
      <c r="D16" s="80" t="s">
        <v>67</v>
      </c>
      <c r="E16" s="81"/>
      <c r="F16" s="81"/>
      <c r="G16" s="81"/>
      <c r="H16" s="82"/>
    </row>
    <row r="17" spans="1:8" ht="30" customHeight="1" x14ac:dyDescent="0.25">
      <c r="A17" s="79">
        <f t="shared" si="1"/>
        <v>9</v>
      </c>
      <c r="B17" s="79" t="s">
        <v>58</v>
      </c>
      <c r="C17" s="79" t="s">
        <v>59</v>
      </c>
      <c r="D17" s="80" t="s">
        <v>68</v>
      </c>
      <c r="E17" s="81"/>
      <c r="F17" s="81"/>
      <c r="G17" s="81"/>
      <c r="H17" s="82"/>
    </row>
    <row r="18" spans="1:8" ht="30" customHeight="1" x14ac:dyDescent="0.25">
      <c r="A18" s="79">
        <f t="shared" si="1"/>
        <v>10</v>
      </c>
      <c r="B18" s="79" t="s">
        <v>58</v>
      </c>
      <c r="C18" s="79" t="s">
        <v>59</v>
      </c>
      <c r="D18" s="80" t="s">
        <v>69</v>
      </c>
      <c r="E18" s="81"/>
      <c r="F18" s="81"/>
      <c r="G18" s="81"/>
      <c r="H18" s="82"/>
    </row>
    <row r="19" spans="1:8" ht="30" customHeight="1" x14ac:dyDescent="0.25">
      <c r="A19" s="79">
        <f t="shared" si="1"/>
        <v>11</v>
      </c>
      <c r="B19" s="79" t="s">
        <v>58</v>
      </c>
      <c r="C19" s="79" t="s">
        <v>59</v>
      </c>
      <c r="D19" s="80" t="s">
        <v>70</v>
      </c>
      <c r="E19" s="81"/>
      <c r="F19" s="81"/>
      <c r="G19" s="81"/>
      <c r="H19" s="82"/>
    </row>
    <row r="20" spans="1:8" ht="30" customHeight="1" x14ac:dyDescent="0.25">
      <c r="A20" s="79">
        <f t="shared" si="1"/>
        <v>12</v>
      </c>
      <c r="B20" s="79" t="s">
        <v>58</v>
      </c>
      <c r="C20" s="79" t="s">
        <v>59</v>
      </c>
      <c r="D20" s="80" t="s">
        <v>71</v>
      </c>
      <c r="E20" s="81"/>
      <c r="F20" s="81"/>
      <c r="G20" s="81"/>
      <c r="H20" s="82"/>
    </row>
    <row r="21" spans="1:8" ht="30" customHeight="1" x14ac:dyDescent="0.25">
      <c r="A21" s="79">
        <f t="shared" si="1"/>
        <v>13</v>
      </c>
      <c r="B21" s="79" t="s">
        <v>58</v>
      </c>
      <c r="C21" s="79" t="s">
        <v>59</v>
      </c>
      <c r="D21" s="80" t="s">
        <v>72</v>
      </c>
      <c r="E21" s="81"/>
      <c r="F21" s="81"/>
      <c r="G21" s="81"/>
      <c r="H21" s="82"/>
    </row>
    <row r="22" spans="1:8" ht="30" customHeight="1" x14ac:dyDescent="0.25">
      <c r="A22" s="79">
        <f t="shared" si="1"/>
        <v>14</v>
      </c>
      <c r="B22" s="79" t="s">
        <v>58</v>
      </c>
      <c r="C22" s="79" t="s">
        <v>59</v>
      </c>
      <c r="D22" s="80" t="s">
        <v>73</v>
      </c>
      <c r="E22" s="81"/>
      <c r="F22" s="81"/>
      <c r="G22" s="81"/>
      <c r="H22" s="82"/>
    </row>
    <row r="23" spans="1:8" ht="30" customHeight="1" x14ac:dyDescent="0.25">
      <c r="A23" s="79">
        <f t="shared" si="1"/>
        <v>15</v>
      </c>
      <c r="B23" s="79" t="s">
        <v>58</v>
      </c>
      <c r="C23" s="79" t="s">
        <v>74</v>
      </c>
      <c r="D23" s="80" t="s">
        <v>75</v>
      </c>
      <c r="E23" s="81"/>
      <c r="F23" s="81"/>
      <c r="G23" s="81"/>
      <c r="H23" s="82"/>
    </row>
    <row r="24" spans="1:8" ht="30" customHeight="1" x14ac:dyDescent="0.25">
      <c r="A24" s="79">
        <f t="shared" si="1"/>
        <v>16</v>
      </c>
      <c r="B24" s="79" t="s">
        <v>58</v>
      </c>
      <c r="C24" s="79" t="s">
        <v>74</v>
      </c>
      <c r="D24" s="80" t="s">
        <v>76</v>
      </c>
      <c r="E24" s="81"/>
      <c r="F24" s="81"/>
      <c r="G24" s="81"/>
      <c r="H24" s="82"/>
    </row>
  </sheetData>
  <mergeCells count="4">
    <mergeCell ref="A1:F1"/>
    <mergeCell ref="C3:H3"/>
    <mergeCell ref="C4:H4"/>
    <mergeCell ref="A5:H5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Roman,Обычный"&amp;12&amp;Kffffff&amp;A</oddHeader>
    <oddFooter>&amp;C&amp;"Times New Roman,Обычный"&amp;12&amp;KffffffСтраница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7F"/>
  </sheetPr>
  <dimension ref="A1:K24"/>
  <sheetViews>
    <sheetView zoomScale="85" zoomScaleNormal="85" workbookViewId="0">
      <selection activeCell="C4" sqref="C4"/>
    </sheetView>
  </sheetViews>
  <sheetFormatPr defaultColWidth="11.5703125" defaultRowHeight="14.25" customHeight="1" x14ac:dyDescent="0.25"/>
  <cols>
    <col min="1" max="1" width="8.5703125" style="5" customWidth="1"/>
    <col min="2" max="2" width="35.7109375" style="5" customWidth="1"/>
    <col min="3" max="3" width="33.85546875" style="5" customWidth="1"/>
    <col min="4" max="4" width="46" style="5" customWidth="1"/>
    <col min="5" max="8" width="20.7109375" style="5" customWidth="1"/>
    <col min="9" max="9" width="40.5703125" style="5" customWidth="1"/>
    <col min="10" max="10" width="14.42578125" style="5" customWidth="1"/>
    <col min="11" max="11" width="59" style="5" customWidth="1"/>
  </cols>
  <sheetData>
    <row r="1" spans="1:9" ht="35.25" customHeight="1" x14ac:dyDescent="0.25">
      <c r="A1" s="102" t="s">
        <v>77</v>
      </c>
      <c r="B1" s="102"/>
      <c r="C1" s="102"/>
      <c r="D1" s="102"/>
      <c r="E1" s="102"/>
      <c r="F1" s="102"/>
      <c r="G1" s="70"/>
      <c r="H1" s="70"/>
      <c r="I1" s="70" t="s">
        <v>78</v>
      </c>
    </row>
    <row r="2" spans="1:9" ht="15" x14ac:dyDescent="0.25">
      <c r="A2" s="66"/>
      <c r="B2" s="67"/>
      <c r="C2" s="68"/>
      <c r="D2" s="69"/>
      <c r="E2" s="70"/>
      <c r="F2" s="70"/>
      <c r="G2" s="70"/>
      <c r="H2" s="70"/>
      <c r="I2" s="70"/>
    </row>
    <row r="3" spans="1:9" ht="28.9" customHeight="1" x14ac:dyDescent="0.25">
      <c r="A3" s="71"/>
      <c r="B3" s="83" t="s">
        <v>48</v>
      </c>
      <c r="C3" s="103">
        <f>ТКП!C5</f>
        <v>0</v>
      </c>
      <c r="D3" s="103"/>
      <c r="E3" s="103"/>
      <c r="F3" s="103"/>
      <c r="G3" s="84"/>
      <c r="H3" s="84"/>
      <c r="I3" s="70"/>
    </row>
    <row r="4" spans="1:9" ht="15" x14ac:dyDescent="0.25">
      <c r="A4" s="71"/>
      <c r="B4" s="73"/>
      <c r="C4" s="74"/>
      <c r="D4" s="74"/>
      <c r="E4" s="84"/>
      <c r="F4" s="84"/>
      <c r="G4" s="84"/>
      <c r="H4" s="84"/>
      <c r="I4" s="70"/>
    </row>
    <row r="5" spans="1:9" ht="69" customHeight="1" x14ac:dyDescent="0.25">
      <c r="A5" s="105" t="s">
        <v>49</v>
      </c>
      <c r="B5" s="105"/>
      <c r="C5" s="105"/>
      <c r="D5" s="105"/>
      <c r="E5" s="105"/>
      <c r="F5" s="105"/>
      <c r="G5" s="105"/>
      <c r="H5" s="105"/>
      <c r="I5" s="105"/>
    </row>
    <row r="6" spans="1:9" ht="15" x14ac:dyDescent="0.25">
      <c r="A6" s="74"/>
      <c r="B6" s="74"/>
      <c r="C6" s="74"/>
      <c r="D6" s="75"/>
      <c r="E6" s="76"/>
      <c r="F6" s="76"/>
      <c r="G6" s="76"/>
      <c r="H6" s="76"/>
      <c r="I6" s="70"/>
    </row>
    <row r="7" spans="1:9" ht="75" x14ac:dyDescent="0.25">
      <c r="A7" s="77" t="s">
        <v>50</v>
      </c>
      <c r="B7" s="77" t="s">
        <v>51</v>
      </c>
      <c r="C7" s="77" t="s">
        <v>52</v>
      </c>
      <c r="D7" s="77" t="s">
        <v>53</v>
      </c>
      <c r="E7" s="77" t="s">
        <v>79</v>
      </c>
      <c r="F7" s="77" t="s">
        <v>80</v>
      </c>
      <c r="G7" s="77" t="s">
        <v>81</v>
      </c>
      <c r="H7" s="77" t="s">
        <v>82</v>
      </c>
      <c r="I7" s="77" t="s">
        <v>57</v>
      </c>
    </row>
    <row r="8" spans="1:9" ht="15" x14ac:dyDescent="0.25">
      <c r="A8" s="78">
        <f t="shared" ref="A8:I8" si="0">COLUMN(A7)</f>
        <v>1</v>
      </c>
      <c r="B8" s="78">
        <f t="shared" si="0"/>
        <v>2</v>
      </c>
      <c r="C8" s="78">
        <f t="shared" si="0"/>
        <v>3</v>
      </c>
      <c r="D8" s="78">
        <f t="shared" si="0"/>
        <v>4</v>
      </c>
      <c r="E8" s="78">
        <f t="shared" si="0"/>
        <v>5</v>
      </c>
      <c r="F8" s="78">
        <f t="shared" si="0"/>
        <v>6</v>
      </c>
      <c r="G8" s="78">
        <f t="shared" si="0"/>
        <v>7</v>
      </c>
      <c r="H8" s="78">
        <f t="shared" si="0"/>
        <v>8</v>
      </c>
      <c r="I8" s="78">
        <f t="shared" si="0"/>
        <v>9</v>
      </c>
    </row>
    <row r="9" spans="1:9" ht="30" customHeight="1" x14ac:dyDescent="0.25">
      <c r="A9" s="79">
        <f>ROW(B9)-8</f>
        <v>1</v>
      </c>
      <c r="B9" s="79" t="s">
        <v>83</v>
      </c>
      <c r="C9" s="79" t="s">
        <v>59</v>
      </c>
      <c r="D9" s="80" t="s">
        <v>84</v>
      </c>
      <c r="E9" s="85"/>
      <c r="F9" s="85"/>
      <c r="G9" s="85"/>
      <c r="H9" s="85"/>
      <c r="I9" s="86"/>
    </row>
    <row r="10" spans="1:9" ht="30" customHeight="1" x14ac:dyDescent="0.25">
      <c r="A10" s="79">
        <f>ROW(B10)-8</f>
        <v>2</v>
      </c>
      <c r="B10" s="79" t="s">
        <v>83</v>
      </c>
      <c r="C10" s="79" t="s">
        <v>59</v>
      </c>
      <c r="D10" s="80" t="s">
        <v>85</v>
      </c>
      <c r="E10" s="85"/>
      <c r="F10" s="85"/>
      <c r="G10" s="85"/>
      <c r="H10" s="85"/>
      <c r="I10" s="86"/>
    </row>
    <row r="11" spans="1:9" ht="30" customHeight="1" x14ac:dyDescent="0.25">
      <c r="A11" s="79">
        <f>ROW(B11)-8</f>
        <v>3</v>
      </c>
      <c r="B11" s="79" t="s">
        <v>83</v>
      </c>
      <c r="C11" s="79" t="s">
        <v>59</v>
      </c>
      <c r="D11" s="80" t="s">
        <v>86</v>
      </c>
      <c r="E11" s="85"/>
      <c r="F11" s="85"/>
      <c r="G11" s="85"/>
      <c r="H11" s="85"/>
      <c r="I11" s="86"/>
    </row>
    <row r="12" spans="1:9" ht="30" customHeight="1" x14ac:dyDescent="0.25">
      <c r="A12" s="79">
        <f>ROW(B12)-8</f>
        <v>4</v>
      </c>
      <c r="B12" s="79" t="s">
        <v>83</v>
      </c>
      <c r="C12" s="79" t="s">
        <v>59</v>
      </c>
      <c r="D12" s="80" t="s">
        <v>87</v>
      </c>
      <c r="E12" s="85"/>
      <c r="F12" s="85"/>
      <c r="G12" s="85"/>
      <c r="H12" s="85"/>
      <c r="I12" s="86"/>
    </row>
    <row r="13" spans="1:9" ht="30" customHeight="1" x14ac:dyDescent="0.25">
      <c r="A13" s="79">
        <v>5</v>
      </c>
      <c r="B13" s="79" t="s">
        <v>83</v>
      </c>
      <c r="C13" s="79" t="s">
        <v>59</v>
      </c>
      <c r="D13" s="80" t="s">
        <v>88</v>
      </c>
      <c r="E13" s="85"/>
      <c r="F13" s="85"/>
      <c r="G13" s="85"/>
      <c r="H13" s="85"/>
      <c r="I13" s="86"/>
    </row>
    <row r="14" spans="1:9" ht="30" customHeight="1" x14ac:dyDescent="0.25">
      <c r="A14" s="79">
        <v>6</v>
      </c>
      <c r="B14" s="79" t="s">
        <v>83</v>
      </c>
      <c r="C14" s="79" t="s">
        <v>59</v>
      </c>
      <c r="D14" s="80" t="s">
        <v>89</v>
      </c>
      <c r="E14" s="85"/>
      <c r="F14" s="85"/>
      <c r="G14" s="85"/>
      <c r="H14" s="85"/>
      <c r="I14" s="86"/>
    </row>
    <row r="15" spans="1:9" ht="30" customHeight="1" x14ac:dyDescent="0.25">
      <c r="A15" s="79">
        <f t="shared" ref="A15:A24" si="1">ROW(B15)-8</f>
        <v>7</v>
      </c>
      <c r="B15" s="79" t="s">
        <v>83</v>
      </c>
      <c r="C15" s="79" t="s">
        <v>59</v>
      </c>
      <c r="D15" s="80" t="s">
        <v>90</v>
      </c>
      <c r="E15" s="85"/>
      <c r="F15" s="85"/>
      <c r="G15" s="85"/>
      <c r="H15" s="85"/>
      <c r="I15" s="86"/>
    </row>
    <row r="16" spans="1:9" ht="30" customHeight="1" x14ac:dyDescent="0.25">
      <c r="A16" s="79">
        <f t="shared" si="1"/>
        <v>8</v>
      </c>
      <c r="B16" s="79" t="s">
        <v>83</v>
      </c>
      <c r="C16" s="79" t="s">
        <v>59</v>
      </c>
      <c r="D16" s="80" t="s">
        <v>91</v>
      </c>
      <c r="E16" s="85"/>
      <c r="F16" s="85"/>
      <c r="G16" s="85"/>
      <c r="H16" s="85"/>
      <c r="I16" s="86"/>
    </row>
    <row r="17" spans="1:9" ht="30" customHeight="1" x14ac:dyDescent="0.25">
      <c r="A17" s="79">
        <f t="shared" si="1"/>
        <v>9</v>
      </c>
      <c r="B17" s="79" t="s">
        <v>83</v>
      </c>
      <c r="C17" s="79" t="s">
        <v>59</v>
      </c>
      <c r="D17" s="80" t="s">
        <v>92</v>
      </c>
      <c r="E17" s="85"/>
      <c r="F17" s="85"/>
      <c r="G17" s="85"/>
      <c r="H17" s="85"/>
      <c r="I17" s="86"/>
    </row>
    <row r="18" spans="1:9" ht="30" customHeight="1" x14ac:dyDescent="0.25">
      <c r="A18" s="79">
        <f t="shared" si="1"/>
        <v>10</v>
      </c>
      <c r="B18" s="79" t="s">
        <v>83</v>
      </c>
      <c r="C18" s="79" t="s">
        <v>59</v>
      </c>
      <c r="D18" s="80" t="s">
        <v>93</v>
      </c>
      <c r="E18" s="85"/>
      <c r="F18" s="85"/>
      <c r="G18" s="85"/>
      <c r="H18" s="85"/>
      <c r="I18" s="86"/>
    </row>
    <row r="19" spans="1:9" ht="30" customHeight="1" x14ac:dyDescent="0.25">
      <c r="A19" s="79">
        <f t="shared" si="1"/>
        <v>11</v>
      </c>
      <c r="B19" s="79" t="s">
        <v>83</v>
      </c>
      <c r="C19" s="79" t="s">
        <v>59</v>
      </c>
      <c r="D19" s="80" t="s">
        <v>73</v>
      </c>
      <c r="E19" s="85"/>
      <c r="F19" s="85"/>
      <c r="G19" s="85"/>
      <c r="H19" s="85"/>
      <c r="I19" s="86"/>
    </row>
    <row r="20" spans="1:9" ht="30" customHeight="1" x14ac:dyDescent="0.25">
      <c r="A20" s="79">
        <f t="shared" si="1"/>
        <v>12</v>
      </c>
      <c r="B20" s="79" t="s">
        <v>83</v>
      </c>
      <c r="C20" s="79" t="s">
        <v>59</v>
      </c>
      <c r="D20" s="80" t="s">
        <v>94</v>
      </c>
      <c r="E20" s="85"/>
      <c r="F20" s="85"/>
      <c r="G20" s="85"/>
      <c r="H20" s="85"/>
      <c r="I20" s="86"/>
    </row>
    <row r="21" spans="1:9" ht="30" customHeight="1" x14ac:dyDescent="0.25">
      <c r="A21" s="79">
        <f t="shared" si="1"/>
        <v>13</v>
      </c>
      <c r="B21" s="79" t="s">
        <v>83</v>
      </c>
      <c r="C21" s="79" t="s">
        <v>59</v>
      </c>
      <c r="D21" s="80" t="s">
        <v>95</v>
      </c>
      <c r="E21" s="85"/>
      <c r="F21" s="85"/>
      <c r="G21" s="85"/>
      <c r="H21" s="85"/>
      <c r="I21" s="86"/>
    </row>
    <row r="22" spans="1:9" ht="30" customHeight="1" x14ac:dyDescent="0.25">
      <c r="A22" s="79">
        <f t="shared" si="1"/>
        <v>14</v>
      </c>
      <c r="B22" s="79" t="s">
        <v>83</v>
      </c>
      <c r="C22" s="79" t="s">
        <v>59</v>
      </c>
      <c r="D22" s="87" t="s">
        <v>96</v>
      </c>
      <c r="E22" s="85"/>
      <c r="F22" s="85"/>
      <c r="G22" s="85"/>
      <c r="H22" s="85"/>
      <c r="I22" s="86"/>
    </row>
    <row r="23" spans="1:9" ht="30" customHeight="1" x14ac:dyDescent="0.25">
      <c r="A23" s="79">
        <f t="shared" si="1"/>
        <v>15</v>
      </c>
      <c r="B23" s="79" t="s">
        <v>83</v>
      </c>
      <c r="C23" s="79" t="s">
        <v>74</v>
      </c>
      <c r="D23" s="80" t="s">
        <v>75</v>
      </c>
      <c r="E23" s="85"/>
      <c r="F23" s="85"/>
      <c r="G23" s="85"/>
      <c r="H23" s="85"/>
      <c r="I23" s="86"/>
    </row>
    <row r="24" spans="1:9" ht="30" customHeight="1" x14ac:dyDescent="0.25">
      <c r="A24" s="79">
        <f t="shared" si="1"/>
        <v>16</v>
      </c>
      <c r="B24" s="79" t="s">
        <v>83</v>
      </c>
      <c r="C24" s="79" t="s">
        <v>74</v>
      </c>
      <c r="D24" s="80" t="s">
        <v>97</v>
      </c>
      <c r="E24" s="85"/>
      <c r="F24" s="85"/>
      <c r="G24" s="85"/>
      <c r="H24" s="85"/>
      <c r="I24" s="86"/>
    </row>
  </sheetData>
  <mergeCells count="3">
    <mergeCell ref="A1:F1"/>
    <mergeCell ref="C3:F3"/>
    <mergeCell ref="A5:I5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Roman,Обычный"&amp;12&amp;Kffffff&amp;A</oddHeader>
    <oddFooter>&amp;C&amp;"Times New Roman,Обычный"&amp;12&amp;KffffffСтраница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248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ТКП</vt:lpstr>
      <vt:lpstr>SOC_повт</vt:lpstr>
      <vt:lpstr>SOC_разв</vt:lpstr>
      <vt:lpstr>ТКП!Область_печати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Селезнева Людмила Петровна</dc:creator>
  <dc:description/>
  <cp:lastModifiedBy>Феоктистова Ирина Аркадьевна</cp:lastModifiedBy>
  <cp:revision>55</cp:revision>
  <dcterms:created xsi:type="dcterms:W3CDTF">2022-02-25T09:10:29Z</dcterms:created>
  <dcterms:modified xsi:type="dcterms:W3CDTF">2025-12-26T13:42:35Z</dcterms:modified>
  <dc:language>ru-RU</dc:language>
</cp:coreProperties>
</file>