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2026\4. Онлайн тендер с единой ценой\!ЦОС\2. Волга\12. Татарстан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M86" i="3" l="1"/>
  <c r="M54" i="3"/>
  <c r="N54" i="3"/>
  <c r="N86" i="3"/>
  <c r="L101" i="3"/>
  <c r="L71" i="3"/>
  <c r="L54" i="3"/>
  <c r="M71" i="3"/>
  <c r="L86" i="3"/>
  <c r="N101" i="3"/>
  <c r="N71" i="3"/>
  <c r="M101" i="3"/>
  <c r="K86" i="3" l="1"/>
  <c r="K71" i="3"/>
  <c r="K54" i="3"/>
  <c r="K101" i="3"/>
  <c r="M180" i="3" l="1"/>
  <c r="M178" i="3"/>
  <c r="M176" i="3"/>
  <c r="M173" i="3"/>
  <c r="M171" i="3"/>
  <c r="M168" i="3"/>
  <c r="M166" i="3"/>
  <c r="M164" i="3"/>
  <c r="M162" i="3"/>
  <c r="M159" i="3"/>
  <c r="M157" i="3"/>
  <c r="M155" i="3"/>
  <c r="M153" i="3"/>
  <c r="M151" i="3"/>
  <c r="M148" i="3"/>
  <c r="M145" i="3"/>
  <c r="M143" i="3"/>
  <c r="M141" i="3"/>
  <c r="M139" i="3"/>
  <c r="M136" i="3"/>
  <c r="M134" i="3"/>
  <c r="M132" i="3"/>
  <c r="M130" i="3"/>
  <c r="M128" i="3"/>
  <c r="M126" i="3"/>
  <c r="M124" i="3"/>
  <c r="M121" i="3"/>
  <c r="M119" i="3"/>
  <c r="M117" i="3"/>
  <c r="M114" i="3"/>
  <c r="M112" i="3"/>
  <c r="M110" i="3"/>
  <c r="M108" i="3"/>
  <c r="M106" i="3"/>
  <c r="M104" i="3"/>
  <c r="M102" i="3"/>
  <c r="M99" i="3"/>
  <c r="M97" i="3"/>
  <c r="M95" i="3"/>
  <c r="M93" i="3"/>
  <c r="M91" i="3"/>
  <c r="M89" i="3"/>
  <c r="M87" i="3"/>
  <c r="M84" i="3"/>
  <c r="M80" i="3"/>
  <c r="M76" i="3"/>
  <c r="M74" i="3"/>
  <c r="M72" i="3"/>
  <c r="M68" i="3"/>
  <c r="M66" i="3"/>
  <c r="M61" i="3"/>
  <c r="M59" i="3"/>
  <c r="M57" i="3"/>
  <c r="M55" i="3"/>
  <c r="M52" i="3"/>
  <c r="M50" i="3"/>
  <c r="M46" i="3"/>
  <c r="M44" i="3"/>
  <c r="M42" i="3"/>
  <c r="M39" i="3"/>
  <c r="M37" i="3"/>
  <c r="M35" i="3"/>
  <c r="M32" i="3"/>
  <c r="M30" i="3"/>
  <c r="M28" i="3"/>
  <c r="M25" i="3"/>
  <c r="M23" i="3"/>
  <c r="M21" i="3"/>
  <c r="M19" i="3"/>
  <c r="M16" i="3"/>
  <c r="M14" i="3"/>
  <c r="M12" i="3"/>
  <c r="N27" i="3"/>
  <c r="N38" i="3"/>
  <c r="N78" i="3"/>
  <c r="N21" i="3"/>
  <c r="N57" i="3"/>
  <c r="N40" i="3"/>
  <c r="N88" i="3"/>
  <c r="N102" i="3"/>
  <c r="N110" i="3"/>
  <c r="N23" i="3"/>
  <c r="N75" i="3"/>
  <c r="N14" i="3"/>
  <c r="N58" i="3"/>
  <c r="M179" i="3"/>
  <c r="M177" i="3"/>
  <c r="M175" i="3"/>
  <c r="M172" i="3"/>
  <c r="M170" i="3"/>
  <c r="M167" i="3"/>
  <c r="M165" i="3"/>
  <c r="M163" i="3"/>
  <c r="M161" i="3"/>
  <c r="M158" i="3"/>
  <c r="M156" i="3"/>
  <c r="M154" i="3"/>
  <c r="M152" i="3"/>
  <c r="M150" i="3"/>
  <c r="M147" i="3"/>
  <c r="M144" i="3"/>
  <c r="M142" i="3"/>
  <c r="M140" i="3"/>
  <c r="M137" i="3"/>
  <c r="M135" i="3"/>
  <c r="M133" i="3"/>
  <c r="M131" i="3"/>
  <c r="M129" i="3"/>
  <c r="M127" i="3"/>
  <c r="M125" i="3"/>
  <c r="M122" i="3"/>
  <c r="M120" i="3"/>
  <c r="M118" i="3"/>
  <c r="M115" i="3"/>
  <c r="M113" i="3"/>
  <c r="M111" i="3"/>
  <c r="M109" i="3"/>
  <c r="M107" i="3"/>
  <c r="M105" i="3"/>
  <c r="M103" i="3"/>
  <c r="M100" i="3"/>
  <c r="M98" i="3"/>
  <c r="M96" i="3"/>
  <c r="M94" i="3"/>
  <c r="M92" i="3"/>
  <c r="M90" i="3"/>
  <c r="M88" i="3"/>
  <c r="M85" i="3"/>
  <c r="M81" i="3"/>
  <c r="M78" i="3"/>
  <c r="M75" i="3"/>
  <c r="M73" i="3"/>
  <c r="M69" i="3"/>
  <c r="M67" i="3"/>
  <c r="M60" i="3"/>
  <c r="M56" i="3"/>
  <c r="M51" i="3"/>
  <c r="M45" i="3"/>
  <c r="M40" i="3"/>
  <c r="M33" i="3"/>
  <c r="M31" i="3"/>
  <c r="M24" i="3"/>
  <c r="M22" i="3"/>
  <c r="M15" i="3"/>
  <c r="M13" i="3"/>
  <c r="M27" i="3"/>
  <c r="M62" i="3"/>
  <c r="N90" i="3"/>
  <c r="N98" i="3"/>
  <c r="N91" i="3"/>
  <c r="M58" i="3"/>
  <c r="N17" i="3"/>
  <c r="N45" i="3"/>
  <c r="N73" i="3"/>
  <c r="N93" i="3"/>
  <c r="N36" i="3"/>
  <c r="N68" i="3"/>
  <c r="N99" i="3"/>
  <c r="N107" i="3"/>
  <c r="N115" i="3"/>
  <c r="N87" i="3"/>
  <c r="N35" i="3"/>
  <c r="N22" i="3"/>
  <c r="N74" i="3"/>
  <c r="N29" i="3"/>
  <c r="N69" i="3"/>
  <c r="N12" i="3"/>
  <c r="N56" i="3"/>
  <c r="N96" i="3"/>
  <c r="N104" i="3"/>
  <c r="N112" i="3"/>
  <c r="N39" i="3"/>
  <c r="N30" i="3"/>
  <c r="N94" i="3"/>
  <c r="N61" i="3"/>
  <c r="N20" i="3"/>
  <c r="N44" i="3"/>
  <c r="N72" i="3"/>
  <c r="N97" i="3"/>
  <c r="N109" i="3"/>
  <c r="N51" i="3"/>
  <c r="N67" i="3"/>
  <c r="N125" i="3"/>
  <c r="N133" i="3"/>
  <c r="N142" i="3"/>
  <c r="N152" i="3"/>
  <c r="N161" i="3"/>
  <c r="N170" i="3"/>
  <c r="M36" i="3"/>
  <c r="M17" i="3"/>
  <c r="N62" i="3"/>
  <c r="N80" i="3"/>
  <c r="L159" i="3"/>
  <c r="M53" i="3"/>
  <c r="M49" i="3"/>
  <c r="M43" i="3"/>
  <c r="N179" i="3"/>
  <c r="N143" i="3"/>
  <c r="N166" i="3"/>
  <c r="N128" i="3"/>
  <c r="N164" i="3"/>
  <c r="N95" i="3"/>
  <c r="N126" i="3"/>
  <c r="N134" i="3"/>
  <c r="M38" i="3"/>
  <c r="M29" i="3"/>
  <c r="M20" i="3"/>
  <c r="M11" i="3"/>
  <c r="N180" i="3"/>
  <c r="N28" i="3"/>
  <c r="N114" i="3"/>
  <c r="N66" i="3"/>
  <c r="N33" i="3"/>
  <c r="N53" i="3"/>
  <c r="N81" i="3"/>
  <c r="N16" i="3"/>
  <c r="N60" i="3"/>
  <c r="N84" i="3"/>
  <c r="N103" i="3"/>
  <c r="N111" i="3"/>
  <c r="N55" i="3"/>
  <c r="L175" i="3"/>
  <c r="N15" i="3"/>
  <c r="N42" i="3"/>
  <c r="N13" i="3"/>
  <c r="N49" i="3"/>
  <c r="N89" i="3"/>
  <c r="N24" i="3"/>
  <c r="N76" i="3"/>
  <c r="N100" i="3"/>
  <c r="N108" i="3"/>
  <c r="N117" i="3"/>
  <c r="N43" i="3"/>
  <c r="N50" i="3"/>
  <c r="N25" i="3"/>
  <c r="N85" i="3"/>
  <c r="N32" i="3"/>
  <c r="N52" i="3"/>
  <c r="N92" i="3"/>
  <c r="N105" i="3"/>
  <c r="N113" i="3"/>
  <c r="N151" i="3"/>
  <c r="N120" i="3"/>
  <c r="N129" i="3"/>
  <c r="N137" i="3"/>
  <c r="N147" i="3"/>
  <c r="N156" i="3"/>
  <c r="N165" i="3"/>
  <c r="N106" i="3"/>
  <c r="N176" i="3"/>
  <c r="N130" i="3"/>
  <c r="N148" i="3"/>
  <c r="N171" i="3"/>
  <c r="N168" i="3"/>
  <c r="N37" i="3"/>
  <c r="N175" i="3"/>
  <c r="N141" i="3"/>
  <c r="N153" i="3"/>
  <c r="N136" i="3"/>
  <c r="N178" i="3"/>
  <c r="N31" i="3"/>
  <c r="N122" i="3"/>
  <c r="N131" i="3"/>
  <c r="N140" i="3"/>
  <c r="N150" i="3"/>
  <c r="N158" i="3"/>
  <c r="N167" i="3"/>
  <c r="N177" i="3"/>
  <c r="N132" i="3"/>
  <c r="N59" i="3"/>
  <c r="N173" i="3"/>
  <c r="N139" i="3"/>
  <c r="N11" i="3"/>
  <c r="N159" i="3"/>
  <c r="N46" i="3"/>
  <c r="N157" i="3"/>
  <c r="N121" i="3"/>
  <c r="N162" i="3"/>
  <c r="N124" i="3"/>
  <c r="N155" i="3"/>
  <c r="L19" i="3"/>
  <c r="K19" i="3" s="1"/>
  <c r="N19" i="3"/>
  <c r="N118" i="3"/>
  <c r="N127" i="3"/>
  <c r="N135" i="3"/>
  <c r="N144" i="3"/>
  <c r="N154" i="3"/>
  <c r="N163" i="3"/>
  <c r="N172" i="3"/>
  <c r="N119" i="3"/>
  <c r="N145" i="3"/>
  <c r="L69" i="3"/>
  <c r="K69" i="3" s="1"/>
  <c r="L68" i="3"/>
  <c r="K68" i="3" s="1"/>
  <c r="L38" i="3"/>
  <c r="K38" i="3" s="1"/>
  <c r="L46" i="3"/>
  <c r="K46" i="3" s="1"/>
  <c r="L89" i="3"/>
  <c r="K89" i="3" s="1"/>
  <c r="L75" i="3"/>
  <c r="K75" i="3" s="1"/>
  <c r="L87" i="3"/>
  <c r="K87" i="3" s="1"/>
  <c r="L161" i="3"/>
  <c r="K161" i="3" s="1"/>
  <c r="L163" i="3"/>
  <c r="K163" i="3" s="1"/>
  <c r="L62" i="3"/>
  <c r="K62" i="3" s="1"/>
  <c r="L36" i="3"/>
  <c r="L11" i="3"/>
  <c r="L33" i="3"/>
  <c r="K33" i="3" s="1"/>
  <c r="L25" i="3"/>
  <c r="K25" i="3" s="1"/>
  <c r="L43" i="3"/>
  <c r="L22" i="3"/>
  <c r="K22" i="3" s="1"/>
  <c r="L96" i="3"/>
  <c r="K96" i="3" s="1"/>
  <c r="L59" i="3"/>
  <c r="L95" i="3"/>
  <c r="K95" i="3" s="1"/>
  <c r="L31" i="3"/>
  <c r="K31" i="3" s="1"/>
  <c r="L76" i="3"/>
  <c r="K76" i="3" s="1"/>
  <c r="L44" i="3"/>
  <c r="K44" i="3" s="1"/>
  <c r="L114" i="3"/>
  <c r="K114" i="3" s="1"/>
  <c r="L72" i="3"/>
  <c r="L40" i="3"/>
  <c r="K40" i="3" s="1"/>
  <c r="L90" i="3"/>
  <c r="L176" i="3"/>
  <c r="K176" i="3" s="1"/>
  <c r="L122" i="3"/>
  <c r="K122" i="3" s="1"/>
  <c r="L157" i="3"/>
  <c r="K157" i="3" s="1"/>
  <c r="L137" i="3"/>
  <c r="L121" i="3"/>
  <c r="K121" i="3" s="1"/>
  <c r="L109" i="3"/>
  <c r="L166" i="3"/>
  <c r="K166" i="3" s="1"/>
  <c r="L118" i="3"/>
  <c r="K118" i="3" s="1"/>
  <c r="L173" i="3"/>
  <c r="L152" i="3"/>
  <c r="K152" i="3" s="1"/>
  <c r="L136" i="3"/>
  <c r="K136" i="3" s="1"/>
  <c r="L120" i="3"/>
  <c r="L155" i="3"/>
  <c r="L110" i="3"/>
  <c r="L177" i="3"/>
  <c r="K177" i="3" s="1"/>
  <c r="L107" i="3"/>
  <c r="K107" i="3" s="1"/>
  <c r="L104" i="3"/>
  <c r="K104" i="3" s="1"/>
  <c r="L172" i="3"/>
  <c r="K172" i="3" s="1"/>
  <c r="L135" i="3"/>
  <c r="K135" i="3" s="1"/>
  <c r="L45" i="3"/>
  <c r="K45" i="3" s="1"/>
  <c r="L51" i="3"/>
  <c r="K51" i="3" s="1"/>
  <c r="L42" i="3"/>
  <c r="L55" i="3"/>
  <c r="K55" i="3" s="1"/>
  <c r="L50" i="3"/>
  <c r="L134" i="3"/>
  <c r="L125" i="3"/>
  <c r="K125" i="3" s="1"/>
  <c r="L130" i="3"/>
  <c r="K130" i="3" s="1"/>
  <c r="L140" i="3"/>
  <c r="L171" i="3"/>
  <c r="K171" i="3" s="1"/>
  <c r="L127" i="3"/>
  <c r="L35" i="3"/>
  <c r="K35" i="3" s="1"/>
  <c r="L52" i="3"/>
  <c r="K52" i="3" s="1"/>
  <c r="L61" i="3"/>
  <c r="K61" i="3" s="1"/>
  <c r="L85" i="3"/>
  <c r="L67" i="3"/>
  <c r="K67" i="3" s="1"/>
  <c r="L27" i="3"/>
  <c r="K27" i="3" s="1"/>
  <c r="L94" i="3"/>
  <c r="L32" i="3"/>
  <c r="K32" i="3" s="1"/>
  <c r="L37" i="3"/>
  <c r="K37" i="3" s="1"/>
  <c r="L74" i="3"/>
  <c r="L15" i="3"/>
  <c r="L28" i="3"/>
  <c r="K28" i="3" s="1"/>
  <c r="L106" i="3"/>
  <c r="K106" i="3" s="1"/>
  <c r="L66" i="3"/>
  <c r="L24" i="3"/>
  <c r="L39" i="3"/>
  <c r="L162" i="3"/>
  <c r="K162" i="3" s="1"/>
  <c r="L170" i="3"/>
  <c r="L153" i="3"/>
  <c r="K153" i="3" s="1"/>
  <c r="L133" i="3"/>
  <c r="L13" i="3"/>
  <c r="K13" i="3" s="1"/>
  <c r="L105" i="3"/>
  <c r="L154" i="3"/>
  <c r="K154" i="3" s="1"/>
  <c r="L168" i="3"/>
  <c r="K168" i="3" s="1"/>
  <c r="L132" i="3"/>
  <c r="K132" i="3" s="1"/>
  <c r="L126" i="3"/>
  <c r="K126" i="3" s="1"/>
  <c r="L151" i="3"/>
  <c r="K151" i="3" s="1"/>
  <c r="L103" i="3"/>
  <c r="L14" i="3"/>
  <c r="L12" i="3"/>
  <c r="L113" i="3"/>
  <c r="K113" i="3" s="1"/>
  <c r="L156" i="3"/>
  <c r="L112" i="3"/>
  <c r="K112" i="3" s="1"/>
  <c r="L143" i="3"/>
  <c r="K143" i="3" s="1"/>
  <c r="L49" i="3"/>
  <c r="K49" i="3" s="1"/>
  <c r="L84" i="3"/>
  <c r="L20" i="3"/>
  <c r="L73" i="3"/>
  <c r="L57" i="3"/>
  <c r="K57" i="3" s="1"/>
  <c r="L80" i="3"/>
  <c r="L16" i="3"/>
  <c r="L30" i="3"/>
  <c r="L78" i="3"/>
  <c r="K78" i="3" s="1"/>
  <c r="L21" i="3"/>
  <c r="L58" i="3"/>
  <c r="K58" i="3" s="1"/>
  <c r="L92" i="3"/>
  <c r="K92" i="3" s="1"/>
  <c r="L60" i="3"/>
  <c r="K60" i="3" s="1"/>
  <c r="L23" i="3"/>
  <c r="K23" i="3" s="1"/>
  <c r="L98" i="3"/>
  <c r="K98" i="3" s="1"/>
  <c r="L56" i="3"/>
  <c r="L91" i="3"/>
  <c r="K91" i="3" s="1"/>
  <c r="L179" i="3"/>
  <c r="K179" i="3" s="1"/>
  <c r="L150" i="3"/>
  <c r="K150" i="3" s="1"/>
  <c r="L165" i="3"/>
  <c r="L145" i="3"/>
  <c r="L129" i="3"/>
  <c r="L117" i="3"/>
  <c r="L142" i="3"/>
  <c r="K142" i="3" s="1"/>
  <c r="L158" i="3"/>
  <c r="K158" i="3" s="1"/>
  <c r="L119" i="3"/>
  <c r="L93" i="3"/>
  <c r="L108" i="3"/>
  <c r="K108" i="3" s="1"/>
  <c r="L139" i="3"/>
  <c r="L148" i="3"/>
  <c r="L111" i="3"/>
  <c r="L17" i="3"/>
  <c r="L81" i="3"/>
  <c r="K81" i="3" s="1"/>
  <c r="L164" i="3"/>
  <c r="L144" i="3"/>
  <c r="K144" i="3" s="1"/>
  <c r="L128" i="3"/>
  <c r="L29" i="3"/>
  <c r="K29" i="3" s="1"/>
  <c r="L100" i="3"/>
  <c r="K100" i="3" s="1"/>
  <c r="L102" i="3"/>
  <c r="L167" i="3"/>
  <c r="K167" i="3" s="1"/>
  <c r="L147" i="3"/>
  <c r="L131" i="3"/>
  <c r="K131" i="3" s="1"/>
  <c r="L115" i="3"/>
  <c r="L99" i="3"/>
  <c r="K99" i="3" s="1"/>
  <c r="L53" i="3"/>
  <c r="K53" i="3" s="1"/>
  <c r="L88" i="3"/>
  <c r="K88" i="3" s="1"/>
  <c r="L180" i="3"/>
  <c r="K180" i="3" s="1"/>
  <c r="L141" i="3"/>
  <c r="K141" i="3" s="1"/>
  <c r="L97" i="3"/>
  <c r="K97" i="3" s="1"/>
  <c r="L178" i="3"/>
  <c r="L124" i="3"/>
  <c r="K124" i="3" s="1"/>
  <c r="K178" i="3" l="1"/>
  <c r="K164" i="3"/>
  <c r="K148" i="3"/>
  <c r="K119" i="3"/>
  <c r="K129" i="3"/>
  <c r="K21" i="3"/>
  <c r="K80" i="3"/>
  <c r="K84" i="3"/>
  <c r="K156" i="3"/>
  <c r="K103" i="3"/>
  <c r="K133" i="3"/>
  <c r="K39" i="3"/>
  <c r="K85" i="3"/>
  <c r="K127" i="3"/>
  <c r="K42" i="3"/>
  <c r="K147" i="3"/>
  <c r="K139" i="3"/>
  <c r="K145" i="3"/>
  <c r="K24" i="3"/>
  <c r="K15" i="3"/>
  <c r="K94" i="3"/>
  <c r="K134" i="3"/>
  <c r="K110" i="3"/>
  <c r="K109" i="3"/>
  <c r="K72" i="3"/>
  <c r="K11" i="3"/>
  <c r="K128" i="3"/>
  <c r="K17" i="3"/>
  <c r="K165" i="3"/>
  <c r="K56" i="3"/>
  <c r="K30" i="3"/>
  <c r="K73" i="3"/>
  <c r="K12" i="3"/>
  <c r="K105" i="3"/>
  <c r="K170" i="3"/>
  <c r="K66" i="3"/>
  <c r="K74" i="3"/>
  <c r="K140" i="3"/>
  <c r="K50" i="3"/>
  <c r="K155" i="3"/>
  <c r="K173" i="3"/>
  <c r="K43" i="3"/>
  <c r="K36" i="3"/>
  <c r="K115" i="3"/>
  <c r="K102" i="3"/>
  <c r="K111" i="3"/>
  <c r="K93" i="3"/>
  <c r="K117" i="3"/>
  <c r="K16" i="3"/>
  <c r="K20" i="3"/>
  <c r="K14" i="3"/>
  <c r="K120" i="3"/>
  <c r="K137" i="3"/>
  <c r="K90" i="3"/>
  <c r="K5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<sst xmlns="http://schemas.openxmlformats.org/spreadsheetml/2006/main" count="541" uniqueCount="325">
  <si>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</si>
  <si>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</si>
  <si>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</si>
  <si>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</si>
  <si>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</si>
  <si>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</si>
  <si>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</si>
  <si>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</si>
  <si>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</si>
  <si>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</si>
  <si>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</si>
  <si>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</si>
  <si>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</si>
  <si>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</si>
  <si>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</si>
  <si>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</si>
  <si>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</si>
  <si>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</si>
  <si>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</si>
  <si>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</si>
  <si>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</si>
  <si>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</si>
  <si>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</si>
  <si>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</si>
  <si>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</si>
  <si>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</si>
  <si>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</si>
  <si>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</si>
  <si>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</si>
  <si>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</si>
  <si>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</si>
  <si>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</si>
  <si>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</si>
  <si>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</si>
  <si>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</si>
  <si>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</si>
  <si>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</si>
  <si>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</si>
  <si>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</si>
  <si>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</si>
  <si>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</si>
  <si>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</si>
  <si>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</si>
  <si>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</si>
  <si>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</si>
  <si>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</si>
  <si>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</si>
  <si>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</si>
  <si>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</si>
  <si>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</si>
  <si>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</si>
  <si>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</si>
  <si>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</si>
  <si>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</si>
  <si>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</si>
  <si>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</si>
  <si>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</si>
  <si>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</si>
  <si>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</si>
  <si>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</si>
  <si>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</si>
  <si>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</si>
  <si>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</si>
  <si>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</si>
  <si>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</si>
  <si>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</si>
  <si>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</si>
  <si>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</si>
  <si>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</si>
  <si>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</si>
  <si>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</si>
  <si>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</si>
  <si>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</si>
  <si>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</si>
  <si>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</si>
  <si>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</si>
  <si>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</si>
  <si>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</si>
  <si>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</si>
  <si>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</si>
  <si>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</si>
  <si>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</si>
  <si>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</si>
  <si>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</si>
  <si>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</si>
  <si>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</si>
  <si>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</si>
  <si>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</si>
  <si>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</si>
  <si>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</si>
  <si>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</si>
  <si>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</si>
  <si>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</si>
  <si>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</si>
  <si>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</si>
  <si>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</si>
  <si>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</si>
  <si>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</si>
  <si>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</si>
  <si>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</si>
  <si>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</si>
  <si>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</si>
  <si>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</si>
  <si>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</si>
  <si>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</si>
  <si>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</si>
  <si>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</si>
  <si>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</si>
  <si>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</si>
  <si>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</si>
  <si>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</si>
  <si>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</si>
  <si>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</si>
  <si>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</si>
  <si>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</si>
  <si>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</si>
  <si>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</si>
  <si>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</si>
  <si>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</si>
  <si>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</si>
  <si>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</si>
  <si>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</si>
  <si>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</si>
  <si>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</si>
  <si>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</si>
  <si>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</si>
  <si>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</si>
  <si>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</si>
  <si>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</si>
  <si>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</si>
  <si>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</si>
  <si>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</si>
  <si>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</si>
  <si>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</si>
  <si>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</si>
  <si>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</si>
  <si>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</si>
  <si>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</si>
  <si>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</si>
  <si>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</si>
  <si>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</si>
  <si>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</si>
  <si>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</si>
  <si>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</si>
  <si>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</si>
  <si>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</si>
  <si>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</si>
  <si>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</si>
  <si>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</si>
  <si>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</si>
  <si>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</si>
  <si>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</si>
  <si>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</si>
  <si>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</si>
  <si>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</si>
  <si>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</si>
  <si>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</si>
  <si>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</si>
  <si>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</si>
  <si>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</si>
  <si>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</si>
  <si>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</si>
  <si>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</si>
  <si>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</si>
  <si>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</si>
  <si>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</si>
  <si>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</si>
  <si>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</si>
  <si>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</si>
  <si>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</si>
  <si>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</si>
  <si>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</si>
  <si>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</si>
  <si>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</si>
  <si>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</si>
  <si>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</si>
  <si>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</si>
  <si>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</si>
  <si>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</si>
  <si>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</si>
  <si>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</si>
  <si>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</si>
  <si>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</si>
  <si>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</si>
  <si>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</si>
  <si>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</si>
  <si>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</si>
  <si>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</si>
  <si>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</si>
  <si>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</si>
  <si>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</si>
  <si>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</si>
  <si>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</si>
  <si>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</si>
  <si>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</si>
  <si>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</si>
  <si>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</si>
  <si>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</si>
  <si>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</si>
  <si>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</si>
  <si>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</si>
  <si>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</si>
  <si>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</si>
  <si>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</si>
  <si>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</si>
  <si>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</si>
  <si>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</si>
  <si>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</si>
  <si>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</si>
  <si>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</si>
  <si>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</si>
  <si>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</si>
  <si>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</si>
  <si>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</si>
  <si>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</si>
  <si>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</si>
  <si>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</si>
  <si>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</si>
  <si>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</si>
  <si>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</si>
  <si>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</si>
  <si>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</si>
  <si>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</si>
  <si>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</si>
  <si>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</si>
  <si>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</si>
  <si>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</si>
  <si>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</si>
  <si>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</si>
  <si>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</si>
  <si>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</si>
  <si>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</si>
  <si>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</si>
  <si>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</si>
  <si>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</si>
  <si>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</si>
  <si>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</si>
  <si>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</si>
  <si>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</si>
  <si>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</si>
  <si>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</si>
  <si>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</si>
  <si>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</si>
  <si>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</si>
  <si>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</si>
  <si>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</si>
  <si>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</si>
  <si>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</si>
  <si>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</si>
  <si>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</si>
  <si>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</si>
  <si>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</si>
  <si>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</si>
  <si>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</si>
  <si>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</si>
  <si>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</si>
  <si>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</si>
  <si>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</si>
  <si>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</si>
  <si>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</si>
  <si>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</si>
  <si>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</si>
  <si>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</si>
  <si>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</si>
  <si>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</si>
  <si>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</si>
  <si>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</si>
  <si>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</si>
  <si>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</si>
  <si>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</si>
  <si>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</si>
  <si>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</si>
  <si>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</si>
  <si>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</si>
  <si>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</si>
  <si>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</si>
  <si>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</si>
  <si>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</si>
  <si>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</si>
  <si>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</si>
  <si>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</si>
  <si>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</si>
  <si>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</si>
  <si>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</si>
  <si>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</si>
  <si>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</si>
  <si>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</si>
  <si>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</si>
  <si>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</si>
  <si>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</si>
  <si>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</si>
  <si>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</si>
  <si>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</si>
  <si>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</si>
  <si>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</si>
  <si>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</si>
  <si>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</si>
  <si>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</si>
  <si>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</si>
  <si>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</si>
  <si>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</si>
  <si>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</si>
  <si>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</si>
  <si>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</si>
  <si>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</si>
  <si>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</si>
  <si>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</si>
  <si>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</si>
  <si>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</si>
  <si>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</si>
  <si>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</si>
  <si>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</si>
  <si>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</si>
  <si>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</si>
  <si>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</si>
  <si>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</si>
  <si>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</si>
  <si>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</si>
  <si>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</si>
  <si>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</si>
  <si>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</si>
  <si>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</si>
  <si>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</si>
  <si>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</si>
  <si>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на территории Республики Татарстан для нужд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</si>
</sst>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0" borderId="7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C6" sqref="C6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59" t="s">
        <v>324</v>
      </c>
      <c r="C2" s="60"/>
      <c r="D2" s="60"/>
      <c r="E2" s="60"/>
      <c r="F2" s="60"/>
      <c r="G2" s="60"/>
      <c r="H2" s="60"/>
      <c r="I2" s="60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70" t="s">
        <v>323</v>
      </c>
      <c r="C4" s="71"/>
      <c r="D4" s="72"/>
      <c r="E4" s="61" t="s">
        <v>284</v>
      </c>
      <c r="F4" s="62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76" t="s">
        <v>299</v>
      </c>
      <c r="L5" s="77"/>
      <c r="M5" s="77"/>
      <c r="N5" s="78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73" t="s">
        <v>298</v>
      </c>
      <c r="F7" s="74"/>
      <c r="G7" s="74"/>
      <c r="H7" s="74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3" t="s">
        <v>5</v>
      </c>
      <c r="B9" s="64"/>
      <c r="C9" s="64"/>
      <c r="D9" s="64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5" t="s">
        <v>7</v>
      </c>
      <c r="D10" s="66"/>
      <c r="E10" s="67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8"/>
      <c r="F11" s="30">
        <v>170507.44</v>
      </c>
      <c r="G11" s="31">
        <v>63648.54</v>
      </c>
      <c r="H11" s="31">
        <v>81864.429999999993</v>
      </c>
      <c r="I11" s="32">
        <v>24994.47</v>
      </c>
      <c r="J11" s="3"/>
      <c r="K11" s="33">
        <f>L11+M11+N11</f>
        <v>170507.44</v>
      </c>
      <c r="L11" s="31">
        <f>ROUND(G11-(G11*$L$7*$I$7),2)</f>
        <v>63648.54</v>
      </c>
      <c r="M11" s="31">
        <f>ROUND(H11-(H11*$M$7*$I$7),2)</f>
        <v>81864.429999999993</v>
      </c>
      <c r="N11" s="34">
        <f>ROUND(I11-(I11*$N$7*$I$7),2)</f>
        <v>24994.47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8"/>
      <c r="F12" s="30">
        <v>181357.64</v>
      </c>
      <c r="G12" s="31">
        <v>65486.79</v>
      </c>
      <c r="H12" s="31">
        <v>90876.38</v>
      </c>
      <c r="I12" s="32">
        <v>24994.47</v>
      </c>
      <c r="J12" s="3"/>
      <c r="K12" s="33">
        <f t="shared" ref="K12:K75" si="0">L12+M12+N12</f>
        <v>181357.64</v>
      </c>
      <c r="L12" s="31">
        <f t="shared" ref="L12:L75" si="1">ROUND(G12-(G12*$L$7*$I$7),2)</f>
        <v>65486.79</v>
      </c>
      <c r="M12" s="31">
        <f t="shared" ref="M12:M75" si="2">ROUND(H12-(H12*$M$7*$I$7),2)</f>
        <v>90876.38</v>
      </c>
      <c r="N12" s="34">
        <f t="shared" ref="N12:N75" si="3">ROUND(I12-(I12*$N$7*$I$7),2)</f>
        <v>24994.47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8"/>
      <c r="F13" s="30">
        <v>189698.73</v>
      </c>
      <c r="G13" s="31">
        <v>66625.88</v>
      </c>
      <c r="H13" s="31">
        <v>98078.38</v>
      </c>
      <c r="I13" s="32">
        <v>24994.47</v>
      </c>
      <c r="J13" s="3"/>
      <c r="K13" s="33">
        <f t="shared" si="0"/>
        <v>189698.73</v>
      </c>
      <c r="L13" s="31">
        <f t="shared" si="1"/>
        <v>66625.88</v>
      </c>
      <c r="M13" s="31">
        <f t="shared" si="2"/>
        <v>98078.38</v>
      </c>
      <c r="N13" s="34">
        <f t="shared" si="3"/>
        <v>24994.47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8"/>
      <c r="F14" s="30">
        <v>199542.85</v>
      </c>
      <c r="G14" s="31">
        <v>67399.14</v>
      </c>
      <c r="H14" s="31">
        <v>107149.24</v>
      </c>
      <c r="I14" s="32">
        <v>24994.47</v>
      </c>
      <c r="J14" s="3"/>
      <c r="K14" s="33">
        <f t="shared" si="0"/>
        <v>199542.85</v>
      </c>
      <c r="L14" s="31">
        <f t="shared" si="1"/>
        <v>67399.14</v>
      </c>
      <c r="M14" s="31">
        <f t="shared" si="2"/>
        <v>107149.24</v>
      </c>
      <c r="N14" s="34">
        <f t="shared" si="3"/>
        <v>24994.47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8"/>
      <c r="F15" s="30">
        <v>222182.33</v>
      </c>
      <c r="G15" s="31">
        <v>70870.53</v>
      </c>
      <c r="H15" s="31">
        <v>126317.33</v>
      </c>
      <c r="I15" s="32">
        <v>24994.47</v>
      </c>
      <c r="J15" s="3"/>
      <c r="K15" s="33">
        <f t="shared" si="0"/>
        <v>222182.33</v>
      </c>
      <c r="L15" s="31">
        <f t="shared" si="1"/>
        <v>70870.53</v>
      </c>
      <c r="M15" s="31">
        <f t="shared" si="2"/>
        <v>126317.33</v>
      </c>
      <c r="N15" s="34">
        <f t="shared" si="3"/>
        <v>24994.47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8"/>
      <c r="F16" s="30">
        <v>243421.61000000002</v>
      </c>
      <c r="G16" s="31">
        <v>74764.960000000006</v>
      </c>
      <c r="H16" s="31">
        <v>143662.18</v>
      </c>
      <c r="I16" s="32">
        <v>24994.47</v>
      </c>
      <c r="J16" s="3"/>
      <c r="K16" s="33">
        <f t="shared" si="0"/>
        <v>243421.61000000002</v>
      </c>
      <c r="L16" s="31">
        <f t="shared" si="1"/>
        <v>74764.960000000006</v>
      </c>
      <c r="M16" s="31">
        <f t="shared" si="2"/>
        <v>143662.18</v>
      </c>
      <c r="N16" s="34">
        <f t="shared" si="3"/>
        <v>24994.47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69"/>
      <c r="F17" s="30">
        <v>353701.19999999995</v>
      </c>
      <c r="G17" s="31">
        <v>97793.44</v>
      </c>
      <c r="H17" s="31">
        <v>230913.29</v>
      </c>
      <c r="I17" s="32">
        <v>24994.47</v>
      </c>
      <c r="J17" s="3"/>
      <c r="K17" s="33">
        <f t="shared" si="0"/>
        <v>353701.19999999995</v>
      </c>
      <c r="L17" s="31">
        <f t="shared" si="1"/>
        <v>97793.44</v>
      </c>
      <c r="M17" s="31">
        <f t="shared" si="2"/>
        <v>230913.29</v>
      </c>
      <c r="N17" s="34">
        <f t="shared" si="3"/>
        <v>24994.47</v>
      </c>
      <c r="O17" s="3"/>
    </row>
    <row r="18" spans="1:15" ht="167.25" customHeight="1" x14ac:dyDescent="0.25">
      <c r="A18" s="35"/>
      <c r="B18" s="28" t="s">
        <v>303</v>
      </c>
      <c r="C18" s="65" t="s">
        <v>16</v>
      </c>
      <c r="D18" s="66"/>
      <c r="E18" s="67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8"/>
      <c r="F19" s="30">
        <v>342191.87</v>
      </c>
      <c r="G19" s="31">
        <v>142994.17000000001</v>
      </c>
      <c r="H19" s="31">
        <v>133087.1</v>
      </c>
      <c r="I19" s="32">
        <v>66110.600000000006</v>
      </c>
      <c r="J19" s="3"/>
      <c r="K19" s="33">
        <f t="shared" si="0"/>
        <v>342191.87</v>
      </c>
      <c r="L19" s="31">
        <f t="shared" si="1"/>
        <v>142994.17000000001</v>
      </c>
      <c r="M19" s="31">
        <f t="shared" si="2"/>
        <v>133087.1</v>
      </c>
      <c r="N19" s="34">
        <f t="shared" si="3"/>
        <v>66110.600000000006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8"/>
      <c r="F20" s="30">
        <v>357862.70999999996</v>
      </c>
      <c r="G20" s="31">
        <v>149575.32999999999</v>
      </c>
      <c r="H20" s="31">
        <v>142176.78</v>
      </c>
      <c r="I20" s="32">
        <v>66110.600000000006</v>
      </c>
      <c r="J20" s="3"/>
      <c r="K20" s="33">
        <f t="shared" si="0"/>
        <v>357862.70999999996</v>
      </c>
      <c r="L20" s="31">
        <f t="shared" si="1"/>
        <v>149575.32999999999</v>
      </c>
      <c r="M20" s="31">
        <f t="shared" si="2"/>
        <v>142176.78</v>
      </c>
      <c r="N20" s="34">
        <f t="shared" si="3"/>
        <v>66110.600000000006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8"/>
      <c r="F21" s="30">
        <v>370654.41999999993</v>
      </c>
      <c r="G21" s="31">
        <v>150126.24</v>
      </c>
      <c r="H21" s="31">
        <v>154417.57999999999</v>
      </c>
      <c r="I21" s="32">
        <v>66110.600000000006</v>
      </c>
      <c r="J21" s="3"/>
      <c r="K21" s="33">
        <f t="shared" si="0"/>
        <v>370654.41999999993</v>
      </c>
      <c r="L21" s="31">
        <f t="shared" si="1"/>
        <v>150126.24</v>
      </c>
      <c r="M21" s="31">
        <f t="shared" si="2"/>
        <v>154417.57999999999</v>
      </c>
      <c r="N21" s="34">
        <f t="shared" si="3"/>
        <v>66110.600000000006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8"/>
      <c r="F22" s="30">
        <v>381889.80000000005</v>
      </c>
      <c r="G22" s="31">
        <v>150824.98000000001</v>
      </c>
      <c r="H22" s="31">
        <v>164954.22</v>
      </c>
      <c r="I22" s="32">
        <v>66110.600000000006</v>
      </c>
      <c r="J22" s="3"/>
      <c r="K22" s="33">
        <f t="shared" si="0"/>
        <v>381889.80000000005</v>
      </c>
      <c r="L22" s="31">
        <f t="shared" si="1"/>
        <v>150824.98000000001</v>
      </c>
      <c r="M22" s="31">
        <f t="shared" si="2"/>
        <v>164954.22</v>
      </c>
      <c r="N22" s="34">
        <f t="shared" si="3"/>
        <v>66110.600000000006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8"/>
      <c r="F23" s="30">
        <v>406523.6</v>
      </c>
      <c r="G23" s="31">
        <v>152681.23000000001</v>
      </c>
      <c r="H23" s="31">
        <v>187731.77</v>
      </c>
      <c r="I23" s="32">
        <v>66110.600000000006</v>
      </c>
      <c r="J23" s="3"/>
      <c r="K23" s="33">
        <f t="shared" si="0"/>
        <v>406523.6</v>
      </c>
      <c r="L23" s="31">
        <f t="shared" si="1"/>
        <v>152681.23000000001</v>
      </c>
      <c r="M23" s="31">
        <f t="shared" si="2"/>
        <v>187731.77</v>
      </c>
      <c r="N23" s="34">
        <f t="shared" si="3"/>
        <v>66110.600000000006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8"/>
      <c r="F24" s="30">
        <v>441777.49</v>
      </c>
      <c r="G24" s="31">
        <v>154560.32000000001</v>
      </c>
      <c r="H24" s="31">
        <v>221106.57</v>
      </c>
      <c r="I24" s="32">
        <v>66110.600000000006</v>
      </c>
      <c r="J24" s="3"/>
      <c r="K24" s="33">
        <f t="shared" si="0"/>
        <v>441777.49</v>
      </c>
      <c r="L24" s="31">
        <f t="shared" si="1"/>
        <v>154560.32000000001</v>
      </c>
      <c r="M24" s="31">
        <f t="shared" si="2"/>
        <v>221106.57</v>
      </c>
      <c r="N24" s="34">
        <f t="shared" si="3"/>
        <v>66110.600000000006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69"/>
      <c r="F25" s="30">
        <v>511203.02</v>
      </c>
      <c r="G25" s="31">
        <v>158388.18</v>
      </c>
      <c r="H25" s="31">
        <v>286704.24</v>
      </c>
      <c r="I25" s="32">
        <v>66110.600000000006</v>
      </c>
      <c r="J25" s="3"/>
      <c r="K25" s="33">
        <f t="shared" si="0"/>
        <v>511203.02</v>
      </c>
      <c r="L25" s="31">
        <f t="shared" si="1"/>
        <v>158388.18</v>
      </c>
      <c r="M25" s="31">
        <f t="shared" si="2"/>
        <v>286704.24</v>
      </c>
      <c r="N25" s="34">
        <f t="shared" si="3"/>
        <v>66110.600000000006</v>
      </c>
      <c r="O25" s="3"/>
    </row>
    <row r="26" spans="1:15" ht="122.25" customHeight="1" x14ac:dyDescent="0.25">
      <c r="A26" s="35"/>
      <c r="B26" s="36" t="s">
        <v>304</v>
      </c>
      <c r="C26" s="65" t="s">
        <v>17</v>
      </c>
      <c r="D26" s="66"/>
      <c r="E26" s="67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8"/>
      <c r="F27" s="30">
        <v>203373.12</v>
      </c>
      <c r="G27" s="31">
        <v>66512.23</v>
      </c>
      <c r="H27" s="31">
        <v>105662.05</v>
      </c>
      <c r="I27" s="32">
        <v>31198.84</v>
      </c>
      <c r="J27" s="3"/>
      <c r="K27" s="33">
        <f t="shared" si="0"/>
        <v>203373.12</v>
      </c>
      <c r="L27" s="31">
        <f t="shared" si="1"/>
        <v>66512.23</v>
      </c>
      <c r="M27" s="31">
        <f t="shared" si="2"/>
        <v>105662.05</v>
      </c>
      <c r="N27" s="34">
        <f t="shared" si="3"/>
        <v>31198.84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8"/>
      <c r="F28" s="30">
        <v>214368.65</v>
      </c>
      <c r="G28" s="31">
        <v>69492.72</v>
      </c>
      <c r="H28" s="31">
        <v>113677.09</v>
      </c>
      <c r="I28" s="32">
        <v>31198.84</v>
      </c>
      <c r="J28" s="3"/>
      <c r="K28" s="33">
        <f t="shared" si="0"/>
        <v>214368.65</v>
      </c>
      <c r="L28" s="31">
        <f t="shared" si="1"/>
        <v>69492.72</v>
      </c>
      <c r="M28" s="31">
        <f t="shared" si="2"/>
        <v>113677.09</v>
      </c>
      <c r="N28" s="34">
        <f t="shared" si="3"/>
        <v>31198.84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8"/>
      <c r="F29" s="30">
        <v>224428.6</v>
      </c>
      <c r="G29" s="31">
        <v>71592.95</v>
      </c>
      <c r="H29" s="31">
        <v>121636.81</v>
      </c>
      <c r="I29" s="32">
        <v>31198.84</v>
      </c>
      <c r="J29" s="3"/>
      <c r="K29" s="33">
        <f t="shared" si="0"/>
        <v>224428.6</v>
      </c>
      <c r="L29" s="31">
        <f t="shared" si="1"/>
        <v>71592.95</v>
      </c>
      <c r="M29" s="31">
        <f t="shared" si="2"/>
        <v>121636.81</v>
      </c>
      <c r="N29" s="34">
        <f t="shared" si="3"/>
        <v>31198.84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8"/>
      <c r="F30" s="30">
        <v>232914.78</v>
      </c>
      <c r="G30" s="31">
        <v>73374.03</v>
      </c>
      <c r="H30" s="31">
        <v>128341.91</v>
      </c>
      <c r="I30" s="32">
        <v>31198.84</v>
      </c>
      <c r="J30" s="3"/>
      <c r="K30" s="33">
        <f t="shared" si="0"/>
        <v>232914.78</v>
      </c>
      <c r="L30" s="31">
        <f t="shared" si="1"/>
        <v>73374.03</v>
      </c>
      <c r="M30" s="31">
        <f t="shared" si="2"/>
        <v>128341.91</v>
      </c>
      <c r="N30" s="34">
        <f t="shared" si="3"/>
        <v>31198.84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8"/>
      <c r="F31" s="30">
        <v>253699.48</v>
      </c>
      <c r="G31" s="31">
        <v>76552.42</v>
      </c>
      <c r="H31" s="31">
        <v>145948.22</v>
      </c>
      <c r="I31" s="32">
        <v>31198.84</v>
      </c>
      <c r="J31" s="3"/>
      <c r="K31" s="33">
        <f t="shared" si="0"/>
        <v>253699.48</v>
      </c>
      <c r="L31" s="31">
        <f t="shared" si="1"/>
        <v>76552.42</v>
      </c>
      <c r="M31" s="31">
        <f t="shared" si="2"/>
        <v>145948.22</v>
      </c>
      <c r="N31" s="34">
        <f t="shared" si="3"/>
        <v>31198.84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8"/>
      <c r="F32" s="30">
        <v>270538.5</v>
      </c>
      <c r="G32" s="31">
        <v>79868.479999999996</v>
      </c>
      <c r="H32" s="31">
        <v>159471.18</v>
      </c>
      <c r="I32" s="32">
        <v>31198.84</v>
      </c>
      <c r="J32" s="3"/>
      <c r="K32" s="33">
        <f t="shared" si="0"/>
        <v>270538.5</v>
      </c>
      <c r="L32" s="31">
        <f t="shared" si="1"/>
        <v>79868.479999999996</v>
      </c>
      <c r="M32" s="31">
        <f t="shared" si="2"/>
        <v>159471.18</v>
      </c>
      <c r="N32" s="34">
        <f t="shared" si="3"/>
        <v>31198.84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69"/>
      <c r="F33" s="30">
        <v>370001.28</v>
      </c>
      <c r="G33" s="31">
        <v>95779.06</v>
      </c>
      <c r="H33" s="31">
        <v>243023.38</v>
      </c>
      <c r="I33" s="32">
        <v>31198.84</v>
      </c>
      <c r="J33" s="3"/>
      <c r="K33" s="33">
        <f t="shared" si="0"/>
        <v>370001.28</v>
      </c>
      <c r="L33" s="31">
        <f t="shared" si="1"/>
        <v>95779.06</v>
      </c>
      <c r="M33" s="31">
        <f t="shared" si="2"/>
        <v>243023.38</v>
      </c>
      <c r="N33" s="34">
        <f t="shared" si="3"/>
        <v>31198.84</v>
      </c>
      <c r="O33" s="3"/>
    </row>
    <row r="34" spans="1:15" ht="54" customHeight="1" x14ac:dyDescent="0.25">
      <c r="A34" s="22"/>
      <c r="B34" s="27" t="s">
        <v>18</v>
      </c>
      <c r="C34" s="65" t="s">
        <v>19</v>
      </c>
      <c r="D34" s="66"/>
      <c r="E34" s="67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8"/>
      <c r="F35" s="30">
        <v>3134.5200000000004</v>
      </c>
      <c r="G35" s="31">
        <v>721.97</v>
      </c>
      <c r="H35" s="31">
        <v>1663.88</v>
      </c>
      <c r="I35" s="32">
        <v>748.67</v>
      </c>
      <c r="J35" s="3"/>
      <c r="K35" s="33">
        <f t="shared" si="0"/>
        <v>3134.5200000000004</v>
      </c>
      <c r="L35" s="31">
        <f t="shared" si="1"/>
        <v>721.97</v>
      </c>
      <c r="M35" s="31">
        <f t="shared" si="2"/>
        <v>1663.88</v>
      </c>
      <c r="N35" s="34">
        <f t="shared" si="3"/>
        <v>748.67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8"/>
      <c r="F36" s="30">
        <v>4443.45</v>
      </c>
      <c r="G36" s="31">
        <v>1240.98</v>
      </c>
      <c r="H36" s="31">
        <v>2453.8000000000002</v>
      </c>
      <c r="I36" s="32">
        <v>748.67</v>
      </c>
      <c r="J36" s="3"/>
      <c r="K36" s="33">
        <f t="shared" si="0"/>
        <v>4443.45</v>
      </c>
      <c r="L36" s="31">
        <f t="shared" si="1"/>
        <v>1240.98</v>
      </c>
      <c r="M36" s="31">
        <f t="shared" si="2"/>
        <v>2453.8000000000002</v>
      </c>
      <c r="N36" s="34">
        <f t="shared" si="3"/>
        <v>748.67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8"/>
      <c r="F37" s="30">
        <v>6057.23</v>
      </c>
      <c r="G37" s="31">
        <v>2064.1</v>
      </c>
      <c r="H37" s="31">
        <v>3244.46</v>
      </c>
      <c r="I37" s="32">
        <v>748.67</v>
      </c>
      <c r="J37" s="3"/>
      <c r="K37" s="33">
        <f t="shared" si="0"/>
        <v>6057.23</v>
      </c>
      <c r="L37" s="31">
        <f t="shared" si="1"/>
        <v>2064.1</v>
      </c>
      <c r="M37" s="31">
        <f t="shared" si="2"/>
        <v>3244.46</v>
      </c>
      <c r="N37" s="34">
        <f t="shared" si="3"/>
        <v>748.67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8"/>
      <c r="F38" s="30">
        <v>8257.69</v>
      </c>
      <c r="G38" s="31">
        <v>2771.01</v>
      </c>
      <c r="H38" s="31">
        <v>4738.01</v>
      </c>
      <c r="I38" s="32">
        <v>748.67</v>
      </c>
      <c r="J38" s="3"/>
      <c r="K38" s="33">
        <f t="shared" si="0"/>
        <v>8257.69</v>
      </c>
      <c r="L38" s="31">
        <f t="shared" si="1"/>
        <v>2771.01</v>
      </c>
      <c r="M38" s="31">
        <f t="shared" si="2"/>
        <v>4738.01</v>
      </c>
      <c r="N38" s="34">
        <f t="shared" si="3"/>
        <v>748.67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8"/>
      <c r="F39" s="30">
        <v>11651.480000000001</v>
      </c>
      <c r="G39" s="31">
        <v>4584.96</v>
      </c>
      <c r="H39" s="31">
        <v>6317.85</v>
      </c>
      <c r="I39" s="32">
        <v>748.67</v>
      </c>
      <c r="J39" s="3"/>
      <c r="K39" s="33">
        <f t="shared" si="0"/>
        <v>11651.480000000001</v>
      </c>
      <c r="L39" s="31">
        <f t="shared" si="1"/>
        <v>4584.96</v>
      </c>
      <c r="M39" s="31">
        <f t="shared" si="2"/>
        <v>6317.85</v>
      </c>
      <c r="N39" s="34">
        <f t="shared" si="3"/>
        <v>748.67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69"/>
      <c r="F40" s="30">
        <v>20056.07</v>
      </c>
      <c r="G40" s="31">
        <v>6784.9</v>
      </c>
      <c r="H40" s="31">
        <v>12522.5</v>
      </c>
      <c r="I40" s="32">
        <v>748.67</v>
      </c>
      <c r="J40" s="3"/>
      <c r="K40" s="33">
        <f t="shared" si="0"/>
        <v>20056.07</v>
      </c>
      <c r="L40" s="31">
        <f t="shared" si="1"/>
        <v>6784.9</v>
      </c>
      <c r="M40" s="31">
        <f t="shared" si="2"/>
        <v>12522.5</v>
      </c>
      <c r="N40" s="34">
        <f t="shared" si="3"/>
        <v>748.67</v>
      </c>
      <c r="O40" s="3"/>
    </row>
    <row r="41" spans="1:15" ht="81.75" customHeight="1" x14ac:dyDescent="0.25">
      <c r="A41" s="22"/>
      <c r="B41" s="27" t="s">
        <v>27</v>
      </c>
      <c r="C41" s="65" t="s">
        <v>28</v>
      </c>
      <c r="D41" s="66"/>
      <c r="E41" s="67" t="s">
        <v>313</v>
      </c>
      <c r="F41" s="30"/>
      <c r="G41" s="31"/>
      <c r="H41" s="31"/>
      <c r="I41" s="32"/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8"/>
      <c r="F42" s="30">
        <v>10596.52</v>
      </c>
      <c r="G42" s="31">
        <v>3181.47</v>
      </c>
      <c r="H42" s="31">
        <v>6767.97</v>
      </c>
      <c r="I42" s="32">
        <v>647.08000000000004</v>
      </c>
      <c r="J42" s="3"/>
      <c r="K42" s="33">
        <f t="shared" si="0"/>
        <v>10596.52</v>
      </c>
      <c r="L42" s="31">
        <f t="shared" si="1"/>
        <v>3181.47</v>
      </c>
      <c r="M42" s="31">
        <f t="shared" si="2"/>
        <v>6767.97</v>
      </c>
      <c r="N42" s="34">
        <f t="shared" si="3"/>
        <v>647.08000000000004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8"/>
      <c r="F43" s="30">
        <v>12762.97</v>
      </c>
      <c r="G43" s="31">
        <v>5347.92</v>
      </c>
      <c r="H43" s="31">
        <v>6767.97</v>
      </c>
      <c r="I43" s="32">
        <v>647.08000000000004</v>
      </c>
      <c r="J43" s="3"/>
      <c r="K43" s="33">
        <f t="shared" si="0"/>
        <v>12762.97</v>
      </c>
      <c r="L43" s="31">
        <f t="shared" si="1"/>
        <v>5347.92</v>
      </c>
      <c r="M43" s="31">
        <f t="shared" si="2"/>
        <v>6767.97</v>
      </c>
      <c r="N43" s="34">
        <f t="shared" si="3"/>
        <v>647.08000000000004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8"/>
      <c r="F44" s="30">
        <v>18101.689999999999</v>
      </c>
      <c r="G44" s="31">
        <v>9217.82</v>
      </c>
      <c r="H44" s="31">
        <v>7812.78</v>
      </c>
      <c r="I44" s="32">
        <v>1071.0899999999999</v>
      </c>
      <c r="J44" s="3"/>
      <c r="K44" s="33">
        <f t="shared" si="0"/>
        <v>18101.689999999999</v>
      </c>
      <c r="L44" s="31">
        <f t="shared" si="1"/>
        <v>9217.82</v>
      </c>
      <c r="M44" s="31">
        <f t="shared" si="2"/>
        <v>7812.78</v>
      </c>
      <c r="N44" s="34">
        <f t="shared" si="3"/>
        <v>1071.0899999999999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8"/>
      <c r="F45" s="30">
        <v>22425.14</v>
      </c>
      <c r="G45" s="31">
        <v>13285.58</v>
      </c>
      <c r="H45" s="31">
        <v>7812.78</v>
      </c>
      <c r="I45" s="32">
        <v>1326.78</v>
      </c>
      <c r="J45" s="3"/>
      <c r="K45" s="33">
        <f t="shared" si="0"/>
        <v>22425.14</v>
      </c>
      <c r="L45" s="31">
        <f t="shared" si="1"/>
        <v>13285.58</v>
      </c>
      <c r="M45" s="31">
        <f t="shared" si="2"/>
        <v>7812.78</v>
      </c>
      <c r="N45" s="34">
        <f t="shared" si="3"/>
        <v>1326.78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69"/>
      <c r="F46" s="30">
        <v>35123.83</v>
      </c>
      <c r="G46" s="31">
        <v>22470.28</v>
      </c>
      <c r="H46" s="31">
        <v>10514.86</v>
      </c>
      <c r="I46" s="32">
        <v>2138.69</v>
      </c>
      <c r="J46" s="3"/>
      <c r="K46" s="33">
        <f t="shared" si="0"/>
        <v>35123.83</v>
      </c>
      <c r="L46" s="31">
        <f t="shared" si="1"/>
        <v>22470.28</v>
      </c>
      <c r="M46" s="31">
        <f t="shared" si="2"/>
        <v>10514.86</v>
      </c>
      <c r="N46" s="34">
        <f t="shared" si="3"/>
        <v>2138.69</v>
      </c>
      <c r="O46" s="3"/>
    </row>
    <row r="47" spans="1:15" x14ac:dyDescent="0.25">
      <c r="A47" s="63" t="s">
        <v>35</v>
      </c>
      <c r="B47" s="64"/>
      <c r="C47" s="64"/>
      <c r="D47" s="64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3" t="s">
        <v>36</v>
      </c>
      <c r="B48" s="64"/>
      <c r="C48" s="64"/>
      <c r="D48" s="64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1213211.6900000002</v>
      </c>
      <c r="G49" s="31">
        <v>687193.5</v>
      </c>
      <c r="H49" s="31">
        <v>475580.84</v>
      </c>
      <c r="I49" s="32">
        <v>50437.35</v>
      </c>
      <c r="J49" s="3"/>
      <c r="K49" s="33">
        <f t="shared" si="0"/>
        <v>1213211.6900000002</v>
      </c>
      <c r="L49" s="31">
        <f t="shared" si="1"/>
        <v>687193.5</v>
      </c>
      <c r="M49" s="31">
        <f t="shared" si="2"/>
        <v>475580.84</v>
      </c>
      <c r="N49" s="34">
        <f t="shared" si="3"/>
        <v>50437.35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3430.4200000000005</v>
      </c>
      <c r="G50" s="31">
        <v>748.86</v>
      </c>
      <c r="H50" s="31">
        <v>2557.5300000000002</v>
      </c>
      <c r="I50" s="32">
        <v>124.03</v>
      </c>
      <c r="J50" s="3"/>
      <c r="K50" s="33">
        <f t="shared" si="0"/>
        <v>3430.4200000000005</v>
      </c>
      <c r="L50" s="31">
        <f t="shared" si="1"/>
        <v>748.86</v>
      </c>
      <c r="M50" s="31">
        <f t="shared" si="2"/>
        <v>2557.5300000000002</v>
      </c>
      <c r="N50" s="34">
        <f t="shared" si="3"/>
        <v>124.03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2789.75</v>
      </c>
      <c r="G51" s="31">
        <v>595.49</v>
      </c>
      <c r="H51" s="31">
        <v>2102.09</v>
      </c>
      <c r="I51" s="32">
        <v>92.17</v>
      </c>
      <c r="J51" s="3"/>
      <c r="K51" s="33">
        <f t="shared" si="0"/>
        <v>2789.75</v>
      </c>
      <c r="L51" s="31">
        <f t="shared" si="1"/>
        <v>595.49</v>
      </c>
      <c r="M51" s="31">
        <f t="shared" si="2"/>
        <v>2102.09</v>
      </c>
      <c r="N51" s="34">
        <f t="shared" si="3"/>
        <v>92.17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601.59</v>
      </c>
      <c r="G52" s="31">
        <v>378.28</v>
      </c>
      <c r="H52" s="31">
        <v>187.83</v>
      </c>
      <c r="I52" s="32">
        <v>35.479999999999997</v>
      </c>
      <c r="J52" s="3"/>
      <c r="K52" s="33">
        <f t="shared" si="0"/>
        <v>601.59</v>
      </c>
      <c r="L52" s="31">
        <f t="shared" si="1"/>
        <v>378.28</v>
      </c>
      <c r="M52" s="31">
        <f t="shared" si="2"/>
        <v>187.83</v>
      </c>
      <c r="N52" s="34">
        <f t="shared" si="3"/>
        <v>35.479999999999997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696.59</v>
      </c>
      <c r="G53" s="31">
        <v>368.41</v>
      </c>
      <c r="H53" s="31">
        <v>293.54000000000002</v>
      </c>
      <c r="I53" s="32">
        <v>34.64</v>
      </c>
      <c r="J53" s="3"/>
      <c r="K53" s="33">
        <f t="shared" si="0"/>
        <v>696.59</v>
      </c>
      <c r="L53" s="31">
        <f t="shared" si="1"/>
        <v>368.41</v>
      </c>
      <c r="M53" s="31">
        <f t="shared" si="2"/>
        <v>293.54000000000002</v>
      </c>
      <c r="N53" s="34">
        <f t="shared" si="3"/>
        <v>34.64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14316.739999999998</v>
      </c>
      <c r="G55" s="31">
        <v>2936.46</v>
      </c>
      <c r="H55" s="31">
        <v>9343.41</v>
      </c>
      <c r="I55" s="32">
        <v>2036.87</v>
      </c>
      <c r="J55" s="3"/>
      <c r="K55" s="33">
        <f t="shared" si="0"/>
        <v>14316.739999999998</v>
      </c>
      <c r="L55" s="31">
        <f t="shared" si="1"/>
        <v>2936.46</v>
      </c>
      <c r="M55" s="31">
        <f t="shared" si="2"/>
        <v>9343.41</v>
      </c>
      <c r="N55" s="34">
        <f t="shared" si="3"/>
        <v>2036.87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18943.169999999998</v>
      </c>
      <c r="G56" s="31">
        <v>3773.55</v>
      </c>
      <c r="H56" s="31">
        <v>13132.75</v>
      </c>
      <c r="I56" s="32">
        <v>2036.87</v>
      </c>
      <c r="J56" s="3"/>
      <c r="K56" s="33">
        <f t="shared" si="0"/>
        <v>18943.169999999998</v>
      </c>
      <c r="L56" s="31">
        <f t="shared" si="1"/>
        <v>3773.55</v>
      </c>
      <c r="M56" s="31">
        <f t="shared" si="2"/>
        <v>13132.75</v>
      </c>
      <c r="N56" s="34">
        <f t="shared" si="3"/>
        <v>2036.87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24941.389999999996</v>
      </c>
      <c r="G57" s="31">
        <v>5078.33</v>
      </c>
      <c r="H57" s="31">
        <v>17826.189999999999</v>
      </c>
      <c r="I57" s="32">
        <v>2036.87</v>
      </c>
      <c r="J57" s="3"/>
      <c r="K57" s="33">
        <f t="shared" si="0"/>
        <v>24941.389999999996</v>
      </c>
      <c r="L57" s="31">
        <f t="shared" si="1"/>
        <v>5078.33</v>
      </c>
      <c r="M57" s="31">
        <f t="shared" si="2"/>
        <v>17826.189999999999</v>
      </c>
      <c r="N57" s="34">
        <f t="shared" si="3"/>
        <v>2036.87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29567.81</v>
      </c>
      <c r="G58" s="31">
        <v>5915.42</v>
      </c>
      <c r="H58" s="31">
        <v>21615.52</v>
      </c>
      <c r="I58" s="32">
        <v>2036.87</v>
      </c>
      <c r="J58" s="3"/>
      <c r="K58" s="33">
        <f t="shared" si="0"/>
        <v>29567.81</v>
      </c>
      <c r="L58" s="31">
        <f t="shared" si="1"/>
        <v>5915.42</v>
      </c>
      <c r="M58" s="31">
        <f t="shared" si="2"/>
        <v>21615.52</v>
      </c>
      <c r="N58" s="34">
        <f t="shared" si="3"/>
        <v>2036.87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1133.3899999999999</v>
      </c>
      <c r="G59" s="31">
        <v>162.41</v>
      </c>
      <c r="H59" s="31">
        <v>881.42</v>
      </c>
      <c r="I59" s="32">
        <v>89.56</v>
      </c>
      <c r="J59" s="3"/>
      <c r="K59" s="33">
        <f t="shared" si="0"/>
        <v>1133.3899999999999</v>
      </c>
      <c r="L59" s="31">
        <f t="shared" si="1"/>
        <v>162.41</v>
      </c>
      <c r="M59" s="31">
        <f t="shared" si="2"/>
        <v>881.42</v>
      </c>
      <c r="N59" s="34">
        <f t="shared" si="3"/>
        <v>89.56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854.45</v>
      </c>
      <c r="G60" s="31">
        <v>126.7</v>
      </c>
      <c r="H60" s="31">
        <v>687.61</v>
      </c>
      <c r="I60" s="32">
        <v>40.14</v>
      </c>
      <c r="J60" s="3"/>
      <c r="K60" s="33">
        <f t="shared" si="0"/>
        <v>854.45</v>
      </c>
      <c r="L60" s="31">
        <f t="shared" si="1"/>
        <v>126.7</v>
      </c>
      <c r="M60" s="31">
        <f t="shared" si="2"/>
        <v>687.61</v>
      </c>
      <c r="N60" s="34">
        <f t="shared" si="3"/>
        <v>40.14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3618.79</v>
      </c>
      <c r="G61" s="31">
        <v>1307.08</v>
      </c>
      <c r="H61" s="31">
        <v>1973.27</v>
      </c>
      <c r="I61" s="32">
        <v>338.44</v>
      </c>
      <c r="J61" s="3"/>
      <c r="K61" s="33">
        <f t="shared" si="0"/>
        <v>3618.79</v>
      </c>
      <c r="L61" s="31">
        <f t="shared" si="1"/>
        <v>1307.08</v>
      </c>
      <c r="M61" s="31">
        <f t="shared" si="2"/>
        <v>1973.27</v>
      </c>
      <c r="N61" s="34">
        <f t="shared" si="3"/>
        <v>338.44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5371.869999999999</v>
      </c>
      <c r="G62" s="31">
        <v>2281.6999999999998</v>
      </c>
      <c r="H62" s="31">
        <v>2549.35</v>
      </c>
      <c r="I62" s="32">
        <v>540.82000000000005</v>
      </c>
      <c r="J62" s="3"/>
      <c r="K62" s="33">
        <f t="shared" si="0"/>
        <v>5371.869999999999</v>
      </c>
      <c r="L62" s="31">
        <f t="shared" si="1"/>
        <v>2281.6999999999998</v>
      </c>
      <c r="M62" s="31">
        <f t="shared" si="2"/>
        <v>2549.35</v>
      </c>
      <c r="N62" s="34">
        <f t="shared" si="3"/>
        <v>540.82000000000005</v>
      </c>
      <c r="O62" s="3"/>
    </row>
    <row r="63" spans="1:15" ht="67.5" customHeight="1" x14ac:dyDescent="0.25">
      <c r="A63" s="81" t="s">
        <v>290</v>
      </c>
      <c r="B63" s="82"/>
      <c r="C63" s="82"/>
      <c r="D63" s="82"/>
      <c r="E63" s="8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84" t="s">
        <v>68</v>
      </c>
      <c r="B64" s="85"/>
      <c r="C64" s="85"/>
      <c r="D64" s="8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3" t="s">
        <v>69</v>
      </c>
      <c r="B65" s="64"/>
      <c r="C65" s="64"/>
      <c r="D65" s="64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510.48</v>
      </c>
      <c r="G66" s="31">
        <v>77.31</v>
      </c>
      <c r="H66" s="31">
        <v>396.74</v>
      </c>
      <c r="I66" s="32">
        <v>36.43</v>
      </c>
      <c r="J66" s="3"/>
      <c r="K66" s="33">
        <f t="shared" si="0"/>
        <v>510.48</v>
      </c>
      <c r="L66" s="31">
        <f t="shared" si="1"/>
        <v>77.31</v>
      </c>
      <c r="M66" s="31">
        <f t="shared" si="2"/>
        <v>396.74</v>
      </c>
      <c r="N66" s="34">
        <f t="shared" si="3"/>
        <v>36.43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274.05</v>
      </c>
      <c r="G67" s="31">
        <v>59.22</v>
      </c>
      <c r="H67" s="31">
        <v>188.98</v>
      </c>
      <c r="I67" s="32">
        <v>25.85</v>
      </c>
      <c r="J67" s="3"/>
      <c r="K67" s="33">
        <f t="shared" si="0"/>
        <v>274.05</v>
      </c>
      <c r="L67" s="31">
        <f t="shared" si="1"/>
        <v>59.22</v>
      </c>
      <c r="M67" s="31">
        <f t="shared" si="2"/>
        <v>188.98</v>
      </c>
      <c r="N67" s="34">
        <f t="shared" si="3"/>
        <v>25.85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827.67</v>
      </c>
      <c r="G68" s="31">
        <v>669.79</v>
      </c>
      <c r="H68" s="31">
        <v>60.18</v>
      </c>
      <c r="I68" s="32">
        <v>97.7</v>
      </c>
      <c r="J68" s="3"/>
      <c r="K68" s="33">
        <f t="shared" si="0"/>
        <v>827.67</v>
      </c>
      <c r="L68" s="31">
        <f t="shared" si="1"/>
        <v>669.79</v>
      </c>
      <c r="M68" s="31">
        <f t="shared" si="2"/>
        <v>60.18</v>
      </c>
      <c r="N68" s="34">
        <f t="shared" si="3"/>
        <v>97.7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168.76</v>
      </c>
      <c r="G69" s="31">
        <v>54.86</v>
      </c>
      <c r="H69" s="31">
        <v>99.29</v>
      </c>
      <c r="I69" s="32">
        <v>14.61</v>
      </c>
      <c r="J69" s="3"/>
      <c r="K69" s="33">
        <f t="shared" si="0"/>
        <v>168.76</v>
      </c>
      <c r="L69" s="31">
        <f t="shared" si="1"/>
        <v>54.86</v>
      </c>
      <c r="M69" s="31">
        <f t="shared" si="2"/>
        <v>99.29</v>
      </c>
      <c r="N69" s="34">
        <f t="shared" si="3"/>
        <v>14.61</v>
      </c>
      <c r="O69" s="3"/>
    </row>
    <row r="70" spans="1:15" x14ac:dyDescent="0.25">
      <c r="A70" s="63" t="s">
        <v>79</v>
      </c>
      <c r="B70" s="64"/>
      <c r="C70" s="64"/>
      <c r="D70" s="64"/>
      <c r="E70" s="18"/>
      <c r="F70" s="30"/>
      <c r="G70" s="31"/>
      <c r="H70" s="31"/>
      <c r="I70" s="32"/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5" t="s">
        <v>81</v>
      </c>
      <c r="D71" s="75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16276.34</v>
      </c>
      <c r="G72" s="31">
        <v>4529.6000000000004</v>
      </c>
      <c r="H72" s="31">
        <v>10315.709999999999</v>
      </c>
      <c r="I72" s="32">
        <v>1431.03</v>
      </c>
      <c r="J72" s="3"/>
      <c r="K72" s="33">
        <f t="shared" si="0"/>
        <v>16276.34</v>
      </c>
      <c r="L72" s="31">
        <f t="shared" si="1"/>
        <v>4529.6000000000004</v>
      </c>
      <c r="M72" s="31">
        <f t="shared" si="2"/>
        <v>10315.709999999999</v>
      </c>
      <c r="N72" s="34">
        <f t="shared" si="3"/>
        <v>1431.03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20747.07</v>
      </c>
      <c r="G73" s="31">
        <v>8663</v>
      </c>
      <c r="H73" s="31">
        <v>10653.04</v>
      </c>
      <c r="I73" s="32">
        <v>1431.03</v>
      </c>
      <c r="J73" s="3"/>
      <c r="K73" s="33">
        <f t="shared" si="0"/>
        <v>20747.07</v>
      </c>
      <c r="L73" s="31">
        <f t="shared" si="1"/>
        <v>8663</v>
      </c>
      <c r="M73" s="31">
        <f t="shared" si="2"/>
        <v>10653.04</v>
      </c>
      <c r="N73" s="34">
        <f t="shared" si="3"/>
        <v>1431.03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30879.65</v>
      </c>
      <c r="G74" s="31">
        <v>9256.3700000000008</v>
      </c>
      <c r="H74" s="31">
        <v>20192.25</v>
      </c>
      <c r="I74" s="32">
        <v>1431.03</v>
      </c>
      <c r="J74" s="3"/>
      <c r="K74" s="33">
        <f t="shared" si="0"/>
        <v>30879.65</v>
      </c>
      <c r="L74" s="31">
        <f t="shared" si="1"/>
        <v>9256.3700000000008</v>
      </c>
      <c r="M74" s="31">
        <f t="shared" si="2"/>
        <v>20192.25</v>
      </c>
      <c r="N74" s="34">
        <f t="shared" si="3"/>
        <v>1431.03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37003.129999999997</v>
      </c>
      <c r="G75" s="31">
        <v>9894.0499999999993</v>
      </c>
      <c r="H75" s="31">
        <v>25678.05</v>
      </c>
      <c r="I75" s="32">
        <v>1431.03</v>
      </c>
      <c r="J75" s="3"/>
      <c r="K75" s="33">
        <f t="shared" si="0"/>
        <v>37003.129999999997</v>
      </c>
      <c r="L75" s="31">
        <f t="shared" si="1"/>
        <v>9894.0499999999993</v>
      </c>
      <c r="M75" s="31">
        <f t="shared" si="2"/>
        <v>25678.05</v>
      </c>
      <c r="N75" s="34">
        <f t="shared" si="3"/>
        <v>1431.03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1444.26</v>
      </c>
      <c r="G76" s="31">
        <v>1235.22</v>
      </c>
      <c r="H76" s="31">
        <v>0</v>
      </c>
      <c r="I76" s="32">
        <v>209.04</v>
      </c>
      <c r="J76" s="3"/>
      <c r="K76" s="33">
        <f t="shared" ref="K76:K139" si="4">L76+M76+N76</f>
        <v>1444.26</v>
      </c>
      <c r="L76" s="31">
        <f t="shared" ref="L76:L139" si="5">ROUND(G76-(G76*$L$7*$I$7),2)</f>
        <v>1235.22</v>
      </c>
      <c r="M76" s="31">
        <f t="shared" ref="M76:M139" si="6">ROUND(H76-(H76*$M$7*$I$7),2)</f>
        <v>0</v>
      </c>
      <c r="N76" s="34">
        <f t="shared" ref="N76:N139" si="7">ROUND(I76-(I76*$N$7*$I$7),2)</f>
        <v>209.04</v>
      </c>
      <c r="O76" s="3"/>
    </row>
    <row r="77" spans="1:15" x14ac:dyDescent="0.25">
      <c r="A77" s="63" t="s">
        <v>89</v>
      </c>
      <c r="B77" s="64"/>
      <c r="C77" s="64"/>
      <c r="D77" s="64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112.85</v>
      </c>
      <c r="G78" s="31">
        <v>29.63</v>
      </c>
      <c r="H78" s="31">
        <v>72.930000000000007</v>
      </c>
      <c r="I78" s="32">
        <v>10.29</v>
      </c>
      <c r="J78" s="3"/>
      <c r="K78" s="33">
        <f t="shared" si="4"/>
        <v>112.85</v>
      </c>
      <c r="L78" s="31">
        <f t="shared" si="5"/>
        <v>29.63</v>
      </c>
      <c r="M78" s="31">
        <f t="shared" si="6"/>
        <v>72.930000000000007</v>
      </c>
      <c r="N78" s="34">
        <f t="shared" si="7"/>
        <v>10.29</v>
      </c>
      <c r="O78" s="3"/>
    </row>
    <row r="79" spans="1:15" x14ac:dyDescent="0.25">
      <c r="A79" s="63" t="s">
        <v>92</v>
      </c>
      <c r="B79" s="64"/>
      <c r="C79" s="64"/>
      <c r="D79" s="64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2050.4900000000002</v>
      </c>
      <c r="G80" s="31">
        <v>1617.66</v>
      </c>
      <c r="H80" s="31">
        <v>244.68</v>
      </c>
      <c r="I80" s="32">
        <v>188.15</v>
      </c>
      <c r="J80" s="3"/>
      <c r="K80" s="33">
        <f t="shared" si="4"/>
        <v>2050.4900000000002</v>
      </c>
      <c r="L80" s="31">
        <f t="shared" si="5"/>
        <v>1617.66</v>
      </c>
      <c r="M80" s="31">
        <f t="shared" si="6"/>
        <v>244.68</v>
      </c>
      <c r="N80" s="34">
        <f t="shared" si="7"/>
        <v>188.15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1585.88</v>
      </c>
      <c r="G81" s="31">
        <v>1228.44</v>
      </c>
      <c r="H81" s="31">
        <v>185.81</v>
      </c>
      <c r="I81" s="32">
        <v>171.63</v>
      </c>
      <c r="J81" s="3"/>
      <c r="K81" s="33">
        <f t="shared" si="4"/>
        <v>1585.88</v>
      </c>
      <c r="L81" s="31">
        <f t="shared" si="5"/>
        <v>1228.44</v>
      </c>
      <c r="M81" s="31">
        <f t="shared" si="6"/>
        <v>185.81</v>
      </c>
      <c r="N81" s="34">
        <f t="shared" si="7"/>
        <v>171.63</v>
      </c>
      <c r="O81" s="3"/>
    </row>
    <row r="82" spans="1:15" x14ac:dyDescent="0.25">
      <c r="A82" s="63" t="s">
        <v>98</v>
      </c>
      <c r="B82" s="64"/>
      <c r="C82" s="64"/>
      <c r="D82" s="64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3" t="s">
        <v>99</v>
      </c>
      <c r="B83" s="64"/>
      <c r="C83" s="64"/>
      <c r="D83" s="64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991.92346000000009</v>
      </c>
      <c r="G84" s="31">
        <v>0</v>
      </c>
      <c r="H84" s="31">
        <v>0</v>
      </c>
      <c r="I84" s="32">
        <v>991.92346000000009</v>
      </c>
      <c r="J84" s="3"/>
      <c r="K84" s="33">
        <f t="shared" si="4"/>
        <v>991.92</v>
      </c>
      <c r="L84" s="31">
        <f t="shared" si="5"/>
        <v>0</v>
      </c>
      <c r="M84" s="31">
        <f t="shared" si="6"/>
        <v>0</v>
      </c>
      <c r="N84" s="34">
        <f t="shared" si="7"/>
        <v>991.92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5148.2653200000004</v>
      </c>
      <c r="G85" s="31">
        <v>0</v>
      </c>
      <c r="H85" s="31">
        <v>0</v>
      </c>
      <c r="I85" s="32">
        <v>5148.2653200000004</v>
      </c>
      <c r="J85" s="3"/>
      <c r="K85" s="33">
        <f t="shared" si="4"/>
        <v>5148.2700000000004</v>
      </c>
      <c r="L85" s="31">
        <f t="shared" si="5"/>
        <v>0</v>
      </c>
      <c r="M85" s="31">
        <f t="shared" si="6"/>
        <v>0</v>
      </c>
      <c r="N85" s="34">
        <f t="shared" si="7"/>
        <v>5148.2700000000004</v>
      </c>
      <c r="O85" s="3"/>
    </row>
    <row r="86" spans="1:15" x14ac:dyDescent="0.25">
      <c r="A86" s="63" t="s">
        <v>107</v>
      </c>
      <c r="B86" s="64"/>
      <c r="C86" s="64"/>
      <c r="D86" s="64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186.5407348399375</v>
      </c>
      <c r="G87" s="31">
        <v>146.01333486911096</v>
      </c>
      <c r="H87" s="31">
        <v>28.838573500000003</v>
      </c>
      <c r="I87" s="32">
        <v>11.688826470826562</v>
      </c>
      <c r="J87" s="3"/>
      <c r="K87" s="33">
        <f t="shared" si="4"/>
        <v>186.54</v>
      </c>
      <c r="L87" s="31">
        <f t="shared" si="5"/>
        <v>146.01</v>
      </c>
      <c r="M87" s="31">
        <f t="shared" si="6"/>
        <v>28.84</v>
      </c>
      <c r="N87" s="34">
        <f t="shared" si="7"/>
        <v>11.69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250.22092012499999</v>
      </c>
      <c r="G88" s="31">
        <v>148.24525965417345</v>
      </c>
      <c r="H88" s="31">
        <v>90.286834000000013</v>
      </c>
      <c r="I88" s="32">
        <v>11.688826470826562</v>
      </c>
      <c r="J88" s="3"/>
      <c r="K88" s="33">
        <f t="shared" si="4"/>
        <v>250.23000000000002</v>
      </c>
      <c r="L88" s="31">
        <f t="shared" si="5"/>
        <v>148.25</v>
      </c>
      <c r="M88" s="31">
        <f t="shared" si="6"/>
        <v>90.29</v>
      </c>
      <c r="N88" s="34">
        <f t="shared" si="7"/>
        <v>11.69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428.34281462500007</v>
      </c>
      <c r="G89" s="31">
        <v>148.24525965417345</v>
      </c>
      <c r="H89" s="31">
        <v>268.40872850000005</v>
      </c>
      <c r="I89" s="32">
        <v>11.688826470826562</v>
      </c>
      <c r="J89" s="3"/>
      <c r="K89" s="33">
        <f t="shared" si="4"/>
        <v>428.35</v>
      </c>
      <c r="L89" s="31">
        <f t="shared" si="5"/>
        <v>148.25</v>
      </c>
      <c r="M89" s="31">
        <f t="shared" si="6"/>
        <v>268.41000000000003</v>
      </c>
      <c r="N89" s="34">
        <f t="shared" si="7"/>
        <v>11.69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892.82944300000008</v>
      </c>
      <c r="G90" s="31">
        <v>322.0483025291735</v>
      </c>
      <c r="H90" s="31">
        <v>559.09231399999999</v>
      </c>
      <c r="I90" s="32">
        <v>11.688826470826562</v>
      </c>
      <c r="J90" s="3"/>
      <c r="K90" s="33">
        <f t="shared" si="4"/>
        <v>892.83000000000015</v>
      </c>
      <c r="L90" s="31">
        <f t="shared" si="5"/>
        <v>322.05</v>
      </c>
      <c r="M90" s="31">
        <f t="shared" si="6"/>
        <v>559.09</v>
      </c>
      <c r="N90" s="34">
        <f t="shared" si="7"/>
        <v>11.69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8462.4917265728254</v>
      </c>
      <c r="G91" s="31">
        <v>4313.1924660000004</v>
      </c>
      <c r="H91" s="31">
        <v>2400.2583121458342</v>
      </c>
      <c r="I91" s="32">
        <v>1749.0409484269921</v>
      </c>
      <c r="J91" s="3"/>
      <c r="K91" s="33">
        <f t="shared" si="4"/>
        <v>8462.49</v>
      </c>
      <c r="L91" s="31">
        <f t="shared" si="5"/>
        <v>4313.1899999999996</v>
      </c>
      <c r="M91" s="31">
        <f t="shared" si="6"/>
        <v>2400.2600000000002</v>
      </c>
      <c r="N91" s="34">
        <f t="shared" si="7"/>
        <v>1749.04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117.09031538256599</v>
      </c>
      <c r="G92" s="31">
        <v>38.388768742326896</v>
      </c>
      <c r="H92" s="31">
        <v>68.035725120000009</v>
      </c>
      <c r="I92" s="32">
        <v>10.665821520239072</v>
      </c>
      <c r="J92" s="3"/>
      <c r="K92" s="33">
        <f t="shared" si="4"/>
        <v>117.10000000000001</v>
      </c>
      <c r="L92" s="31">
        <f t="shared" si="5"/>
        <v>38.39</v>
      </c>
      <c r="M92" s="31">
        <f t="shared" si="6"/>
        <v>68.040000000000006</v>
      </c>
      <c r="N92" s="34">
        <f t="shared" si="7"/>
        <v>10.67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723.35039718954511</v>
      </c>
      <c r="G93" s="31">
        <v>586.96371768519941</v>
      </c>
      <c r="H93" s="31">
        <v>63.92202300000001</v>
      </c>
      <c r="I93" s="32">
        <v>72.464656504345612</v>
      </c>
      <c r="J93" s="3"/>
      <c r="K93" s="33">
        <f t="shared" si="4"/>
        <v>723.34</v>
      </c>
      <c r="L93" s="31">
        <f t="shared" si="5"/>
        <v>586.96</v>
      </c>
      <c r="M93" s="31">
        <f t="shared" si="6"/>
        <v>63.92</v>
      </c>
      <c r="N93" s="34">
        <f t="shared" si="7"/>
        <v>72.459999999999994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2429.8302815809793</v>
      </c>
      <c r="G94" s="31">
        <v>1971.6892683852673</v>
      </c>
      <c r="H94" s="31">
        <v>214.72258500000004</v>
      </c>
      <c r="I94" s="32">
        <v>243.41842819571201</v>
      </c>
      <c r="J94" s="3"/>
      <c r="K94" s="33">
        <f t="shared" si="4"/>
        <v>2429.83</v>
      </c>
      <c r="L94" s="31">
        <f t="shared" si="5"/>
        <v>1971.69</v>
      </c>
      <c r="M94" s="31">
        <f t="shared" si="6"/>
        <v>214.72</v>
      </c>
      <c r="N94" s="34">
        <f t="shared" si="7"/>
        <v>243.42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14.54</v>
      </c>
      <c r="G95" s="31">
        <v>14.54</v>
      </c>
      <c r="H95" s="31">
        <v>0</v>
      </c>
      <c r="I95" s="32">
        <v>0</v>
      </c>
      <c r="J95" s="3"/>
      <c r="K95" s="33">
        <f t="shared" si="4"/>
        <v>14.54</v>
      </c>
      <c r="L95" s="31">
        <f t="shared" si="5"/>
        <v>14.54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888.67157383137987</v>
      </c>
      <c r="G96" s="31">
        <v>74.004632720554824</v>
      </c>
      <c r="H96" s="31">
        <v>814.66694111082506</v>
      </c>
      <c r="I96" s="32">
        <v>0</v>
      </c>
      <c r="J96" s="3"/>
      <c r="K96" s="33">
        <f t="shared" si="4"/>
        <v>888.67</v>
      </c>
      <c r="L96" s="31">
        <f t="shared" si="5"/>
        <v>74</v>
      </c>
      <c r="M96" s="31">
        <f t="shared" si="6"/>
        <v>814.67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131.52136104745148</v>
      </c>
      <c r="G97" s="31">
        <v>33.631921918284803</v>
      </c>
      <c r="H97" s="31">
        <v>97.889439129166689</v>
      </c>
      <c r="I97" s="32">
        <v>0</v>
      </c>
      <c r="J97" s="3"/>
      <c r="K97" s="33">
        <f t="shared" si="4"/>
        <v>131.52000000000001</v>
      </c>
      <c r="L97" s="31">
        <f t="shared" si="5"/>
        <v>33.630000000000003</v>
      </c>
      <c r="M97" s="31">
        <f t="shared" si="6"/>
        <v>97.89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19.760000000000002</v>
      </c>
      <c r="G98" s="31">
        <v>19.760000000000002</v>
      </c>
      <c r="H98" s="31">
        <v>0</v>
      </c>
      <c r="I98" s="32">
        <v>0</v>
      </c>
      <c r="J98" s="3"/>
      <c r="K98" s="33">
        <f t="shared" si="4"/>
        <v>19.760000000000002</v>
      </c>
      <c r="L98" s="31">
        <f t="shared" si="5"/>
        <v>19.760000000000002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1896.61</v>
      </c>
      <c r="G99" s="31">
        <v>95.59</v>
      </c>
      <c r="H99" s="31">
        <v>1801.02</v>
      </c>
      <c r="I99" s="32">
        <v>0</v>
      </c>
      <c r="J99" s="3"/>
      <c r="K99" s="33">
        <f t="shared" si="4"/>
        <v>1896.61</v>
      </c>
      <c r="L99" s="31">
        <f t="shared" si="5"/>
        <v>95.59</v>
      </c>
      <c r="M99" s="31">
        <f t="shared" si="6"/>
        <v>1801.02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2704.49</v>
      </c>
      <c r="G100" s="31">
        <v>116.62</v>
      </c>
      <c r="H100" s="31">
        <v>2587.87</v>
      </c>
      <c r="I100" s="32">
        <v>0</v>
      </c>
      <c r="J100" s="3"/>
      <c r="K100" s="33">
        <f t="shared" si="4"/>
        <v>2704.49</v>
      </c>
      <c r="L100" s="31">
        <f t="shared" si="5"/>
        <v>116.62</v>
      </c>
      <c r="M100" s="31">
        <f t="shared" si="6"/>
        <v>2587.87</v>
      </c>
      <c r="N100" s="34">
        <f t="shared" si="7"/>
        <v>0</v>
      </c>
      <c r="O100" s="3"/>
    </row>
    <row r="101" spans="1:15" x14ac:dyDescent="0.25">
      <c r="A101" s="63" t="s">
        <v>129</v>
      </c>
      <c r="B101" s="64"/>
      <c r="C101" s="64"/>
      <c r="D101" s="64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182.04819934786616</v>
      </c>
      <c r="G102" s="31">
        <v>131.44051584786615</v>
      </c>
      <c r="H102" s="31">
        <v>50.607683500000007</v>
      </c>
      <c r="I102" s="32">
        <v>0</v>
      </c>
      <c r="J102" s="3"/>
      <c r="K102" s="33">
        <f t="shared" si="4"/>
        <v>182.05</v>
      </c>
      <c r="L102" s="31">
        <f t="shared" si="5"/>
        <v>131.44</v>
      </c>
      <c r="M102" s="31">
        <f t="shared" si="6"/>
        <v>50.61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11.99</v>
      </c>
      <c r="G103" s="31">
        <v>11.99</v>
      </c>
      <c r="H103" s="31">
        <v>0</v>
      </c>
      <c r="I103" s="32">
        <v>0</v>
      </c>
      <c r="J103" s="3"/>
      <c r="K103" s="33">
        <f t="shared" si="4"/>
        <v>11.99</v>
      </c>
      <c r="L103" s="31">
        <f t="shared" si="5"/>
        <v>11.99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336.26885289999228</v>
      </c>
      <c r="G104" s="31">
        <v>105.71640346006498</v>
      </c>
      <c r="H104" s="31">
        <v>230.55244943992727</v>
      </c>
      <c r="I104" s="32">
        <v>0</v>
      </c>
      <c r="J104" s="3"/>
      <c r="K104" s="33">
        <f t="shared" si="4"/>
        <v>336.27</v>
      </c>
      <c r="L104" s="31">
        <f t="shared" si="5"/>
        <v>105.72</v>
      </c>
      <c r="M104" s="31">
        <f t="shared" si="6"/>
        <v>230.55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616.25182084080336</v>
      </c>
      <c r="G105" s="31">
        <v>190.18183111683163</v>
      </c>
      <c r="H105" s="31">
        <v>426.06998972397173</v>
      </c>
      <c r="I105" s="32">
        <v>0</v>
      </c>
      <c r="J105" s="3"/>
      <c r="K105" s="33">
        <f t="shared" si="4"/>
        <v>616.25</v>
      </c>
      <c r="L105" s="31">
        <f t="shared" si="5"/>
        <v>190.18</v>
      </c>
      <c r="M105" s="31">
        <f t="shared" si="6"/>
        <v>426.07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1398.6841152281252</v>
      </c>
      <c r="G106" s="31">
        <v>661.69618728124999</v>
      </c>
      <c r="H106" s="31">
        <v>736.98792794687517</v>
      </c>
      <c r="I106" s="32">
        <v>0</v>
      </c>
      <c r="J106" s="3"/>
      <c r="K106" s="33">
        <f t="shared" si="4"/>
        <v>1398.69</v>
      </c>
      <c r="L106" s="31">
        <f t="shared" si="5"/>
        <v>661.7</v>
      </c>
      <c r="M106" s="31">
        <f t="shared" si="6"/>
        <v>736.99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2023.5156710587501</v>
      </c>
      <c r="G107" s="31">
        <v>957.70921670416658</v>
      </c>
      <c r="H107" s="31">
        <v>1065.8064543545836</v>
      </c>
      <c r="I107" s="32">
        <v>0</v>
      </c>
      <c r="J107" s="3"/>
      <c r="K107" s="33">
        <f t="shared" si="4"/>
        <v>2023.52</v>
      </c>
      <c r="L107" s="31">
        <f t="shared" si="5"/>
        <v>957.71</v>
      </c>
      <c r="M107" s="31">
        <f t="shared" si="6"/>
        <v>1065.81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4732.4800369893755</v>
      </c>
      <c r="G108" s="31">
        <v>2117.3376535437501</v>
      </c>
      <c r="H108" s="31">
        <v>2615.1423834456255</v>
      </c>
      <c r="I108" s="32">
        <v>0</v>
      </c>
      <c r="J108" s="3"/>
      <c r="K108" s="33">
        <f t="shared" si="4"/>
        <v>4732.4799999999996</v>
      </c>
      <c r="L108" s="31">
        <f t="shared" si="5"/>
        <v>2117.34</v>
      </c>
      <c r="M108" s="31">
        <f t="shared" si="6"/>
        <v>2615.14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8258.6536510843762</v>
      </c>
      <c r="G109" s="31">
        <v>3625.9630530520826</v>
      </c>
      <c r="H109" s="31">
        <v>4632.6905980322927</v>
      </c>
      <c r="I109" s="32">
        <v>0</v>
      </c>
      <c r="J109" s="3"/>
      <c r="K109" s="33">
        <f t="shared" si="4"/>
        <v>8258.65</v>
      </c>
      <c r="L109" s="31">
        <f t="shared" si="5"/>
        <v>3625.96</v>
      </c>
      <c r="M109" s="31">
        <f t="shared" si="6"/>
        <v>4632.6899999999996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11562.321310643127</v>
      </c>
      <c r="G110" s="31">
        <v>5018.5881710479161</v>
      </c>
      <c r="H110" s="31">
        <v>6543.7331395952115</v>
      </c>
      <c r="I110" s="32">
        <v>0</v>
      </c>
      <c r="J110" s="3"/>
      <c r="K110" s="33">
        <f t="shared" si="4"/>
        <v>11562.32</v>
      </c>
      <c r="L110" s="31">
        <f t="shared" si="5"/>
        <v>5018.59</v>
      </c>
      <c r="M110" s="31">
        <f t="shared" si="6"/>
        <v>6543.73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11.99</v>
      </c>
      <c r="G111" s="31">
        <v>11.99</v>
      </c>
      <c r="H111" s="31">
        <v>0</v>
      </c>
      <c r="I111" s="32">
        <v>0</v>
      </c>
      <c r="J111" s="3"/>
      <c r="K111" s="33">
        <f t="shared" si="4"/>
        <v>11.99</v>
      </c>
      <c r="L111" s="31">
        <f t="shared" si="5"/>
        <v>11.99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111.79</v>
      </c>
      <c r="G112" s="31">
        <v>35.42</v>
      </c>
      <c r="H112" s="31">
        <v>76.37</v>
      </c>
      <c r="I112" s="32">
        <v>0</v>
      </c>
      <c r="J112" s="3"/>
      <c r="K112" s="33">
        <f t="shared" si="4"/>
        <v>111.79</v>
      </c>
      <c r="L112" s="31">
        <f t="shared" si="5"/>
        <v>35.42</v>
      </c>
      <c r="M112" s="31">
        <f t="shared" si="6"/>
        <v>76.37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208.12127135936484</v>
      </c>
      <c r="G113" s="31">
        <v>157.51358785936483</v>
      </c>
      <c r="H113" s="31">
        <v>50.607683500000007</v>
      </c>
      <c r="I113" s="32">
        <v>0</v>
      </c>
      <c r="J113" s="3"/>
      <c r="K113" s="33">
        <f t="shared" si="4"/>
        <v>208.12</v>
      </c>
      <c r="L113" s="31">
        <f t="shared" si="5"/>
        <v>157.51</v>
      </c>
      <c r="M113" s="31">
        <f t="shared" si="6"/>
        <v>50.61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46.63</v>
      </c>
      <c r="G114" s="31">
        <v>46.63</v>
      </c>
      <c r="H114" s="31">
        <v>0</v>
      </c>
      <c r="I114" s="32">
        <v>0</v>
      </c>
      <c r="J114" s="3"/>
      <c r="K114" s="33">
        <f t="shared" si="4"/>
        <v>46.63</v>
      </c>
      <c r="L114" s="31">
        <f t="shared" si="5"/>
        <v>46.63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87.52</v>
      </c>
      <c r="G115" s="31">
        <v>29.7</v>
      </c>
      <c r="H115" s="31">
        <v>57.82</v>
      </c>
      <c r="I115" s="32">
        <v>0</v>
      </c>
      <c r="J115" s="3"/>
      <c r="K115" s="33">
        <f t="shared" si="4"/>
        <v>87.52</v>
      </c>
      <c r="L115" s="31">
        <f t="shared" si="5"/>
        <v>29.7</v>
      </c>
      <c r="M115" s="31">
        <f t="shared" si="6"/>
        <v>57.82</v>
      </c>
      <c r="N115" s="34">
        <f t="shared" si="7"/>
        <v>0</v>
      </c>
      <c r="O115" s="3"/>
    </row>
    <row r="116" spans="1:15" x14ac:dyDescent="0.25">
      <c r="A116" s="63" t="s">
        <v>153</v>
      </c>
      <c r="B116" s="64"/>
      <c r="C116" s="64"/>
      <c r="D116" s="64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928.3</v>
      </c>
      <c r="G117" s="31">
        <v>100.3</v>
      </c>
      <c r="H117" s="31">
        <v>828</v>
      </c>
      <c r="I117" s="32">
        <v>0</v>
      </c>
      <c r="J117" s="3"/>
      <c r="K117" s="33">
        <f t="shared" si="4"/>
        <v>928.3</v>
      </c>
      <c r="L117" s="31">
        <f t="shared" si="5"/>
        <v>100.3</v>
      </c>
      <c r="M117" s="31">
        <f t="shared" si="6"/>
        <v>828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1206.6199999999999</v>
      </c>
      <c r="G118" s="31">
        <v>100.3</v>
      </c>
      <c r="H118" s="31">
        <v>1106.32</v>
      </c>
      <c r="I118" s="32">
        <v>0</v>
      </c>
      <c r="J118" s="3"/>
      <c r="K118" s="33">
        <f t="shared" si="4"/>
        <v>1206.6199999999999</v>
      </c>
      <c r="L118" s="31">
        <f t="shared" si="5"/>
        <v>100.3</v>
      </c>
      <c r="M118" s="31">
        <f t="shared" si="6"/>
        <v>1106.32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1301.07</v>
      </c>
      <c r="G119" s="31">
        <v>100.3</v>
      </c>
      <c r="H119" s="31">
        <v>1200.77</v>
      </c>
      <c r="I119" s="32">
        <v>0</v>
      </c>
      <c r="J119" s="3"/>
      <c r="K119" s="33">
        <f t="shared" si="4"/>
        <v>1301.07</v>
      </c>
      <c r="L119" s="31">
        <f t="shared" si="5"/>
        <v>100.3</v>
      </c>
      <c r="M119" s="31">
        <f t="shared" si="6"/>
        <v>1200.77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6</v>
      </c>
      <c r="G120" s="31">
        <v>6</v>
      </c>
      <c r="H120" s="31">
        <v>0</v>
      </c>
      <c r="I120" s="32">
        <v>0</v>
      </c>
      <c r="J120" s="3"/>
      <c r="K120" s="33">
        <f t="shared" si="4"/>
        <v>6</v>
      </c>
      <c r="L120" s="31">
        <f t="shared" si="5"/>
        <v>6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12.39</v>
      </c>
      <c r="G121" s="31">
        <v>4.08</v>
      </c>
      <c r="H121" s="31">
        <v>8.31</v>
      </c>
      <c r="I121" s="32">
        <v>0</v>
      </c>
      <c r="J121" s="3"/>
      <c r="K121" s="33">
        <f t="shared" si="4"/>
        <v>12.39</v>
      </c>
      <c r="L121" s="31">
        <f t="shared" si="5"/>
        <v>4.08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25.86</v>
      </c>
      <c r="G122" s="31">
        <v>4.08</v>
      </c>
      <c r="H122" s="31">
        <v>21.78</v>
      </c>
      <c r="I122" s="32">
        <v>0</v>
      </c>
      <c r="J122" s="3"/>
      <c r="K122" s="33">
        <f t="shared" si="4"/>
        <v>25.86</v>
      </c>
      <c r="L122" s="31">
        <f t="shared" si="5"/>
        <v>4.08</v>
      </c>
      <c r="M122" s="31">
        <f t="shared" si="6"/>
        <v>21.78</v>
      </c>
      <c r="N122" s="34">
        <f t="shared" si="7"/>
        <v>0</v>
      </c>
      <c r="O122" s="3"/>
    </row>
    <row r="123" spans="1:15" x14ac:dyDescent="0.25">
      <c r="A123" s="63" t="s">
        <v>168</v>
      </c>
      <c r="B123" s="64"/>
      <c r="C123" s="64"/>
      <c r="D123" s="64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487.96</v>
      </c>
      <c r="G124" s="31">
        <v>121.63</v>
      </c>
      <c r="H124" s="31">
        <v>366.33</v>
      </c>
      <c r="I124" s="32">
        <v>0</v>
      </c>
      <c r="J124" s="3"/>
      <c r="K124" s="33">
        <f t="shared" si="4"/>
        <v>487.96</v>
      </c>
      <c r="L124" s="31">
        <f t="shared" si="5"/>
        <v>121.63</v>
      </c>
      <c r="M124" s="31">
        <f t="shared" si="6"/>
        <v>366.33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1356.15</v>
      </c>
      <c r="G125" s="31">
        <v>121.63</v>
      </c>
      <c r="H125" s="31">
        <v>1234.52</v>
      </c>
      <c r="I125" s="32">
        <v>0</v>
      </c>
      <c r="J125" s="3"/>
      <c r="K125" s="33">
        <f t="shared" si="4"/>
        <v>1356.15</v>
      </c>
      <c r="L125" s="31">
        <f t="shared" si="5"/>
        <v>121.63</v>
      </c>
      <c r="M125" s="31">
        <f t="shared" si="6"/>
        <v>1234.52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1779.96</v>
      </c>
      <c r="G126" s="31">
        <v>121.63</v>
      </c>
      <c r="H126" s="31">
        <v>1658.33</v>
      </c>
      <c r="I126" s="32">
        <v>0</v>
      </c>
      <c r="J126" s="3"/>
      <c r="K126" s="33">
        <f t="shared" si="4"/>
        <v>1779.96</v>
      </c>
      <c r="L126" s="31">
        <f t="shared" si="5"/>
        <v>121.63</v>
      </c>
      <c r="M126" s="31">
        <f t="shared" si="6"/>
        <v>1658.33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3900.7000000000003</v>
      </c>
      <c r="G127" s="31">
        <v>121.63</v>
      </c>
      <c r="H127" s="31">
        <v>3779.07</v>
      </c>
      <c r="I127" s="32">
        <v>0</v>
      </c>
      <c r="J127" s="3"/>
      <c r="K127" s="33">
        <f t="shared" si="4"/>
        <v>3900.7000000000003</v>
      </c>
      <c r="L127" s="31">
        <f t="shared" si="5"/>
        <v>121.63</v>
      </c>
      <c r="M127" s="31">
        <f t="shared" si="6"/>
        <v>3779.07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4360.53</v>
      </c>
      <c r="G128" s="31">
        <v>121.63</v>
      </c>
      <c r="H128" s="31">
        <v>4238.8999999999996</v>
      </c>
      <c r="I128" s="32">
        <v>0</v>
      </c>
      <c r="J128" s="3"/>
      <c r="K128" s="33">
        <f t="shared" si="4"/>
        <v>4360.53</v>
      </c>
      <c r="L128" s="31">
        <f t="shared" si="5"/>
        <v>121.63</v>
      </c>
      <c r="M128" s="31">
        <f t="shared" si="6"/>
        <v>4238.8999999999996</v>
      </c>
      <c r="N128" s="34">
        <f t="shared" si="7"/>
        <v>0</v>
      </c>
      <c r="O128" s="3"/>
    </row>
    <row r="129" spans="1:15" ht="33.7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4838.57</v>
      </c>
      <c r="G129" s="31">
        <v>265.94</v>
      </c>
      <c r="H129" s="31">
        <v>4572.63</v>
      </c>
      <c r="I129" s="32">
        <v>0</v>
      </c>
      <c r="J129" s="3"/>
      <c r="K129" s="33">
        <f t="shared" si="4"/>
        <v>4838.57</v>
      </c>
      <c r="L129" s="31">
        <f t="shared" si="5"/>
        <v>265.94</v>
      </c>
      <c r="M129" s="31">
        <f t="shared" si="6"/>
        <v>4572.63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11822.2</v>
      </c>
      <c r="G130" s="31">
        <v>265.94</v>
      </c>
      <c r="H130" s="31">
        <v>11556.26</v>
      </c>
      <c r="I130" s="32">
        <v>0</v>
      </c>
      <c r="J130" s="3"/>
      <c r="K130" s="33">
        <f t="shared" si="4"/>
        <v>11822.2</v>
      </c>
      <c r="L130" s="31">
        <f t="shared" si="5"/>
        <v>265.94</v>
      </c>
      <c r="M130" s="31">
        <f t="shared" si="6"/>
        <v>11556.26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463.03000000000003</v>
      </c>
      <c r="G131" s="31">
        <v>102.06</v>
      </c>
      <c r="H131" s="31">
        <v>360.97</v>
      </c>
      <c r="I131" s="32">
        <v>0</v>
      </c>
      <c r="J131" s="3"/>
      <c r="K131" s="33">
        <f t="shared" si="4"/>
        <v>463.03000000000003</v>
      </c>
      <c r="L131" s="31">
        <f t="shared" si="5"/>
        <v>102.06</v>
      </c>
      <c r="M131" s="31">
        <f t="shared" si="6"/>
        <v>360.97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736.05</v>
      </c>
      <c r="G132" s="31">
        <v>102.06</v>
      </c>
      <c r="H132" s="31">
        <v>633.99</v>
      </c>
      <c r="I132" s="32">
        <v>0</v>
      </c>
      <c r="J132" s="3"/>
      <c r="K132" s="33">
        <f t="shared" si="4"/>
        <v>736.05</v>
      </c>
      <c r="L132" s="31">
        <f t="shared" si="5"/>
        <v>102.06</v>
      </c>
      <c r="M132" s="31">
        <f t="shared" si="6"/>
        <v>633.99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667.42000000000007</v>
      </c>
      <c r="G133" s="31">
        <v>102.06</v>
      </c>
      <c r="H133" s="31">
        <v>565.36</v>
      </c>
      <c r="I133" s="32">
        <v>0</v>
      </c>
      <c r="J133" s="3"/>
      <c r="K133" s="33">
        <f t="shared" si="4"/>
        <v>667.42000000000007</v>
      </c>
      <c r="L133" s="31">
        <f t="shared" si="5"/>
        <v>102.06</v>
      </c>
      <c r="M133" s="31">
        <f t="shared" si="6"/>
        <v>565.36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6.22</v>
      </c>
      <c r="G134" s="31">
        <v>6.22</v>
      </c>
      <c r="H134" s="31">
        <v>0</v>
      </c>
      <c r="I134" s="32">
        <v>0</v>
      </c>
      <c r="J134" s="3"/>
      <c r="K134" s="33">
        <f t="shared" si="4"/>
        <v>6.22</v>
      </c>
      <c r="L134" s="31">
        <f t="shared" si="5"/>
        <v>6.22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262.18</v>
      </c>
      <c r="G135" s="31">
        <v>85.06</v>
      </c>
      <c r="H135" s="31">
        <v>177.12</v>
      </c>
      <c r="I135" s="32">
        <v>0</v>
      </c>
      <c r="J135" s="3"/>
      <c r="K135" s="33">
        <f t="shared" si="4"/>
        <v>262.18</v>
      </c>
      <c r="L135" s="31">
        <f t="shared" si="5"/>
        <v>85.06</v>
      </c>
      <c r="M135" s="31">
        <f t="shared" si="6"/>
        <v>177.12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3323.87</v>
      </c>
      <c r="G136" s="31">
        <v>171.62</v>
      </c>
      <c r="H136" s="31">
        <v>3152.25</v>
      </c>
      <c r="I136" s="32">
        <v>0</v>
      </c>
      <c r="J136" s="3"/>
      <c r="K136" s="33">
        <f t="shared" si="4"/>
        <v>3323.87</v>
      </c>
      <c r="L136" s="31">
        <f t="shared" si="5"/>
        <v>171.62</v>
      </c>
      <c r="M136" s="31">
        <f t="shared" si="6"/>
        <v>3152.25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2046.25</v>
      </c>
      <c r="G137" s="31">
        <v>62.78</v>
      </c>
      <c r="H137" s="31">
        <v>1983.47</v>
      </c>
      <c r="I137" s="32">
        <v>0</v>
      </c>
      <c r="J137" s="3"/>
      <c r="K137" s="33">
        <f t="shared" si="4"/>
        <v>2046.25</v>
      </c>
      <c r="L137" s="31">
        <f t="shared" si="5"/>
        <v>62.78</v>
      </c>
      <c r="M137" s="31">
        <f t="shared" si="6"/>
        <v>1983.47</v>
      </c>
      <c r="N137" s="34">
        <f t="shared" si="7"/>
        <v>0</v>
      </c>
      <c r="O137" s="3"/>
    </row>
    <row r="138" spans="1:15" x14ac:dyDescent="0.25">
      <c r="A138" s="79" t="s">
        <v>305</v>
      </c>
      <c r="B138" s="80"/>
      <c r="C138" s="80"/>
      <c r="D138" s="80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3213.89</v>
      </c>
      <c r="G139" s="31">
        <v>811.44</v>
      </c>
      <c r="H139" s="31">
        <v>2402.4499999999998</v>
      </c>
      <c r="I139" s="32">
        <v>0</v>
      </c>
      <c r="J139" s="3"/>
      <c r="K139" s="33">
        <f t="shared" si="4"/>
        <v>3213.89</v>
      </c>
      <c r="L139" s="31">
        <f t="shared" si="5"/>
        <v>811.44</v>
      </c>
      <c r="M139" s="31">
        <f t="shared" si="6"/>
        <v>2402.4499999999998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5539.92</v>
      </c>
      <c r="G140" s="31">
        <v>1136.02</v>
      </c>
      <c r="H140" s="31">
        <v>4403.8999999999996</v>
      </c>
      <c r="I140" s="32">
        <v>0</v>
      </c>
      <c r="J140" s="3"/>
      <c r="K140" s="33">
        <f t="shared" ref="K140:K180" si="8">L140+M140+N140</f>
        <v>5539.92</v>
      </c>
      <c r="L140" s="31">
        <f t="shared" ref="L140:L180" si="9">ROUND(G140-(G140*$L$7*$I$7),2)</f>
        <v>1136.02</v>
      </c>
      <c r="M140" s="31">
        <f t="shared" ref="M140:M180" si="10">ROUND(H140-(H140*$M$7*$I$7),2)</f>
        <v>4403.8999999999996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1242.19</v>
      </c>
      <c r="G141" s="31">
        <v>1242.19</v>
      </c>
      <c r="H141" s="31">
        <v>0</v>
      </c>
      <c r="I141" s="32">
        <v>0</v>
      </c>
      <c r="J141" s="3"/>
      <c r="K141" s="33">
        <f t="shared" si="8"/>
        <v>1242.19</v>
      </c>
      <c r="L141" s="31">
        <f t="shared" si="9"/>
        <v>1242.19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7.9</v>
      </c>
      <c r="G142" s="31">
        <v>7.9</v>
      </c>
      <c r="H142" s="31">
        <v>0</v>
      </c>
      <c r="I142" s="32">
        <v>0</v>
      </c>
      <c r="J142" s="3"/>
      <c r="K142" s="33">
        <f t="shared" si="8"/>
        <v>7.9</v>
      </c>
      <c r="L142" s="31">
        <f t="shared" si="9"/>
        <v>7.9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104.96000000000001</v>
      </c>
      <c r="G143" s="31">
        <v>29.23</v>
      </c>
      <c r="H143" s="31">
        <v>75.73</v>
      </c>
      <c r="I143" s="32">
        <v>0</v>
      </c>
      <c r="J143" s="3"/>
      <c r="K143" s="33">
        <f t="shared" si="8"/>
        <v>104.96000000000001</v>
      </c>
      <c r="L143" s="31">
        <f t="shared" si="9"/>
        <v>29.23</v>
      </c>
      <c r="M143" s="31">
        <f t="shared" si="10"/>
        <v>75.73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1.66</v>
      </c>
      <c r="G144" s="31">
        <v>1.48</v>
      </c>
      <c r="H144" s="31">
        <v>0.18</v>
      </c>
      <c r="I144" s="32">
        <v>0</v>
      </c>
      <c r="J144" s="3"/>
      <c r="K144" s="33">
        <f t="shared" si="8"/>
        <v>1.66</v>
      </c>
      <c r="L144" s="31">
        <f t="shared" si="9"/>
        <v>1.48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29.56</v>
      </c>
      <c r="G145" s="31">
        <v>29.56</v>
      </c>
      <c r="H145" s="31">
        <v>0</v>
      </c>
      <c r="I145" s="32">
        <v>0</v>
      </c>
      <c r="J145" s="3"/>
      <c r="K145" s="33">
        <f t="shared" si="8"/>
        <v>29.56</v>
      </c>
      <c r="L145" s="31">
        <f t="shared" si="9"/>
        <v>29.56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3" t="s">
        <v>214</v>
      </c>
      <c r="B146" s="64"/>
      <c r="C146" s="64"/>
      <c r="D146" s="64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101.53</v>
      </c>
      <c r="G147" s="31">
        <v>101.53</v>
      </c>
      <c r="H147" s="31">
        <v>0</v>
      </c>
      <c r="I147" s="32">
        <v>0</v>
      </c>
      <c r="J147" s="3"/>
      <c r="K147" s="33">
        <f t="shared" si="8"/>
        <v>101.53</v>
      </c>
      <c r="L147" s="31">
        <f t="shared" si="9"/>
        <v>101.53</v>
      </c>
      <c r="M147" s="31">
        <f t="shared" si="10"/>
        <v>0</v>
      </c>
      <c r="N147" s="34">
        <f t="shared" si="11"/>
        <v>0</v>
      </c>
      <c r="O147" s="3"/>
    </row>
    <row r="148" spans="1:15" ht="4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193.13</v>
      </c>
      <c r="G148" s="31">
        <v>193.13</v>
      </c>
      <c r="H148" s="31">
        <v>0</v>
      </c>
      <c r="I148" s="32">
        <v>0</v>
      </c>
      <c r="J148" s="3"/>
      <c r="K148" s="33">
        <f t="shared" si="8"/>
        <v>193.13</v>
      </c>
      <c r="L148" s="31">
        <f t="shared" si="9"/>
        <v>193.13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3" t="s">
        <v>221</v>
      </c>
      <c r="B149" s="64"/>
      <c r="C149" s="64"/>
      <c r="D149" s="64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671.71999999999991</v>
      </c>
      <c r="G150" s="31">
        <v>611.54</v>
      </c>
      <c r="H150" s="31">
        <v>60.18</v>
      </c>
      <c r="I150" s="32">
        <v>0</v>
      </c>
      <c r="J150" s="3"/>
      <c r="K150" s="33">
        <f t="shared" si="8"/>
        <v>671.71999999999991</v>
      </c>
      <c r="L150" s="31">
        <f t="shared" si="9"/>
        <v>611.54</v>
      </c>
      <c r="M150" s="31">
        <f t="shared" si="10"/>
        <v>60.18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2141.5699999999997</v>
      </c>
      <c r="G151" s="31">
        <v>2081.39</v>
      </c>
      <c r="H151" s="31">
        <v>60.18</v>
      </c>
      <c r="I151" s="32">
        <v>0</v>
      </c>
      <c r="J151" s="3"/>
      <c r="K151" s="33">
        <f t="shared" si="8"/>
        <v>2141.5699999999997</v>
      </c>
      <c r="L151" s="31">
        <f t="shared" si="9"/>
        <v>2081.39</v>
      </c>
      <c r="M151" s="31">
        <f t="shared" si="10"/>
        <v>60.18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368.34000000000003</v>
      </c>
      <c r="G152" s="31">
        <v>308.16000000000003</v>
      </c>
      <c r="H152" s="31">
        <v>60.18</v>
      </c>
      <c r="I152" s="32">
        <v>0</v>
      </c>
      <c r="J152" s="3"/>
      <c r="K152" s="33">
        <f t="shared" si="8"/>
        <v>368.34000000000003</v>
      </c>
      <c r="L152" s="31">
        <f t="shared" si="9"/>
        <v>308.16000000000003</v>
      </c>
      <c r="M152" s="31">
        <f t="shared" si="10"/>
        <v>60.18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1164.04</v>
      </c>
      <c r="G153" s="31">
        <v>59.62</v>
      </c>
      <c r="H153" s="31">
        <v>1104.42</v>
      </c>
      <c r="I153" s="32">
        <v>0</v>
      </c>
      <c r="J153" s="3"/>
      <c r="K153" s="33">
        <f t="shared" si="8"/>
        <v>1164.04</v>
      </c>
      <c r="L153" s="31">
        <f t="shared" si="9"/>
        <v>59.62</v>
      </c>
      <c r="M153" s="31">
        <f t="shared" si="10"/>
        <v>1104.42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5141.71</v>
      </c>
      <c r="G154" s="31">
        <v>838.08</v>
      </c>
      <c r="H154" s="31">
        <v>4303.63</v>
      </c>
      <c r="I154" s="32">
        <v>0</v>
      </c>
      <c r="J154" s="3"/>
      <c r="K154" s="33">
        <f t="shared" si="8"/>
        <v>5141.71</v>
      </c>
      <c r="L154" s="31">
        <f t="shared" si="9"/>
        <v>838.08</v>
      </c>
      <c r="M154" s="31">
        <f t="shared" si="10"/>
        <v>4303.63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73.28</v>
      </c>
      <c r="G155" s="31">
        <v>73.28</v>
      </c>
      <c r="H155" s="31">
        <v>0</v>
      </c>
      <c r="I155" s="32">
        <v>0</v>
      </c>
      <c r="J155" s="3"/>
      <c r="K155" s="33">
        <f t="shared" si="8"/>
        <v>73.28</v>
      </c>
      <c r="L155" s="31">
        <f t="shared" si="9"/>
        <v>73.28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156.54</v>
      </c>
      <c r="G156" s="31">
        <v>156.54</v>
      </c>
      <c r="H156" s="31">
        <v>0</v>
      </c>
      <c r="I156" s="32">
        <v>0</v>
      </c>
      <c r="J156" s="3"/>
      <c r="K156" s="33">
        <f t="shared" si="8"/>
        <v>156.54</v>
      </c>
      <c r="L156" s="31">
        <f t="shared" si="9"/>
        <v>156.54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48.58</v>
      </c>
      <c r="G157" s="31">
        <v>48.58</v>
      </c>
      <c r="H157" s="31">
        <v>0</v>
      </c>
      <c r="I157" s="32">
        <v>0</v>
      </c>
      <c r="J157" s="3"/>
      <c r="K157" s="33">
        <f t="shared" si="8"/>
        <v>48.58</v>
      </c>
      <c r="L157" s="31">
        <f t="shared" si="9"/>
        <v>48.58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562.65</v>
      </c>
      <c r="G158" s="31">
        <v>562.65</v>
      </c>
      <c r="H158" s="31">
        <v>0</v>
      </c>
      <c r="I158" s="32">
        <v>0</v>
      </c>
      <c r="J158" s="3"/>
      <c r="K158" s="33">
        <f t="shared" si="8"/>
        <v>562.65</v>
      </c>
      <c r="L158" s="31">
        <f t="shared" si="9"/>
        <v>562.65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489.83</v>
      </c>
      <c r="G161" s="31">
        <v>431.19</v>
      </c>
      <c r="H161" s="31">
        <v>58.64</v>
      </c>
      <c r="I161" s="32">
        <v>0</v>
      </c>
      <c r="J161" s="3"/>
      <c r="K161" s="33">
        <f t="shared" si="8"/>
        <v>489.83</v>
      </c>
      <c r="L161" s="31">
        <f t="shared" si="9"/>
        <v>431.19</v>
      </c>
      <c r="M161" s="31">
        <f t="shared" si="10"/>
        <v>58.64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141.51</v>
      </c>
      <c r="G162" s="31">
        <v>141.51</v>
      </c>
      <c r="H162" s="31">
        <v>0</v>
      </c>
      <c r="I162" s="32">
        <v>0</v>
      </c>
      <c r="J162" s="3"/>
      <c r="K162" s="33">
        <f t="shared" si="8"/>
        <v>141.51</v>
      </c>
      <c r="L162" s="31">
        <f t="shared" si="9"/>
        <v>141.51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355.69</v>
      </c>
      <c r="G163" s="31">
        <v>297.05</v>
      </c>
      <c r="H163" s="31">
        <v>58.64</v>
      </c>
      <c r="I163" s="32">
        <v>0</v>
      </c>
      <c r="J163" s="3"/>
      <c r="K163" s="33">
        <f t="shared" si="8"/>
        <v>355.69</v>
      </c>
      <c r="L163" s="31">
        <f t="shared" si="9"/>
        <v>297.05</v>
      </c>
      <c r="M163" s="31">
        <f t="shared" si="10"/>
        <v>58.64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137.01</v>
      </c>
      <c r="G164" s="31">
        <v>137.01</v>
      </c>
      <c r="H164" s="31">
        <v>0</v>
      </c>
      <c r="I164" s="32">
        <v>0</v>
      </c>
      <c r="J164" s="3"/>
      <c r="K164" s="33">
        <f t="shared" si="8"/>
        <v>137.01</v>
      </c>
      <c r="L164" s="31">
        <f t="shared" si="9"/>
        <v>137.01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289.79000000000002</v>
      </c>
      <c r="G165" s="31">
        <v>289.79000000000002</v>
      </c>
      <c r="H165" s="31">
        <v>0</v>
      </c>
      <c r="I165" s="32">
        <v>0</v>
      </c>
      <c r="J165" s="3"/>
      <c r="K165" s="33">
        <f t="shared" si="8"/>
        <v>289.79000000000002</v>
      </c>
      <c r="L165" s="31">
        <f t="shared" si="9"/>
        <v>289.79000000000002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3046.71</v>
      </c>
      <c r="G166" s="31">
        <v>2649.91</v>
      </c>
      <c r="H166" s="31">
        <v>396.8</v>
      </c>
      <c r="I166" s="32">
        <v>0</v>
      </c>
      <c r="J166" s="3"/>
      <c r="K166" s="33">
        <f t="shared" si="8"/>
        <v>3046.71</v>
      </c>
      <c r="L166" s="31">
        <f t="shared" si="9"/>
        <v>2649.91</v>
      </c>
      <c r="M166" s="31">
        <f t="shared" si="10"/>
        <v>396.8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3643.01</v>
      </c>
      <c r="G167" s="31">
        <v>3168.55</v>
      </c>
      <c r="H167" s="31">
        <v>474.46</v>
      </c>
      <c r="I167" s="32">
        <v>0</v>
      </c>
      <c r="J167" s="3"/>
      <c r="K167" s="33">
        <f t="shared" si="8"/>
        <v>3643.01</v>
      </c>
      <c r="L167" s="31">
        <f t="shared" si="9"/>
        <v>3168.55</v>
      </c>
      <c r="M167" s="31">
        <f t="shared" si="10"/>
        <v>474.46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186.8</v>
      </c>
      <c r="G168" s="31">
        <v>128.16</v>
      </c>
      <c r="H168" s="31">
        <v>58.64</v>
      </c>
      <c r="I168" s="32">
        <v>0</v>
      </c>
      <c r="J168" s="3"/>
      <c r="K168" s="33">
        <f t="shared" si="8"/>
        <v>186.8</v>
      </c>
      <c r="L168" s="31">
        <f t="shared" si="9"/>
        <v>128.16</v>
      </c>
      <c r="M168" s="31">
        <f t="shared" si="10"/>
        <v>58.64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13439.489178500002</v>
      </c>
      <c r="G170" s="31">
        <v>13439.489178500002</v>
      </c>
      <c r="H170" s="31">
        <v>0</v>
      </c>
      <c r="I170" s="32">
        <v>0</v>
      </c>
      <c r="J170" s="3"/>
      <c r="K170" s="33">
        <f t="shared" si="8"/>
        <v>13439.49</v>
      </c>
      <c r="L170" s="31">
        <f t="shared" si="9"/>
        <v>13439.49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31864.586474875003</v>
      </c>
      <c r="G171" s="31">
        <v>31864.586474875003</v>
      </c>
      <c r="H171" s="31">
        <v>0</v>
      </c>
      <c r="I171" s="32">
        <v>0</v>
      </c>
      <c r="J171" s="3"/>
      <c r="K171" s="33">
        <f t="shared" si="8"/>
        <v>31864.59</v>
      </c>
      <c r="L171" s="31">
        <f t="shared" si="9"/>
        <v>31864.59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36884.874372500002</v>
      </c>
      <c r="G172" s="31">
        <v>36884.874372500002</v>
      </c>
      <c r="H172" s="31">
        <v>0</v>
      </c>
      <c r="I172" s="32">
        <v>0</v>
      </c>
      <c r="J172" s="3"/>
      <c r="K172" s="33">
        <f t="shared" si="8"/>
        <v>36884.870000000003</v>
      </c>
      <c r="L172" s="31">
        <f t="shared" si="9"/>
        <v>36884.870000000003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78295.818177500027</v>
      </c>
      <c r="G173" s="31">
        <v>78295.818177500027</v>
      </c>
      <c r="H173" s="31">
        <v>0</v>
      </c>
      <c r="I173" s="32">
        <v>0</v>
      </c>
      <c r="J173" s="3"/>
      <c r="K173" s="33">
        <f t="shared" si="8"/>
        <v>78295.820000000007</v>
      </c>
      <c r="L173" s="31">
        <f t="shared" si="9"/>
        <v>78295.820000000007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656.67</v>
      </c>
      <c r="G176" s="31">
        <v>656.67</v>
      </c>
      <c r="H176" s="31">
        <v>0</v>
      </c>
      <c r="I176" s="32">
        <v>0</v>
      </c>
      <c r="J176" s="3"/>
      <c r="K176" s="33">
        <f t="shared" si="8"/>
        <v>656.67</v>
      </c>
      <c r="L176" s="31">
        <f t="shared" si="9"/>
        <v>656.67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809.04</v>
      </c>
      <c r="G177" s="31">
        <v>809.04</v>
      </c>
      <c r="H177" s="31">
        <v>0</v>
      </c>
      <c r="I177" s="32">
        <v>0</v>
      </c>
      <c r="J177" s="3"/>
      <c r="K177" s="33">
        <f t="shared" si="8"/>
        <v>809.04</v>
      </c>
      <c r="L177" s="31">
        <f t="shared" si="9"/>
        <v>809.04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1115.79</v>
      </c>
      <c r="G178" s="31">
        <v>1115.79</v>
      </c>
      <c r="H178" s="31">
        <v>0</v>
      </c>
      <c r="I178" s="32">
        <v>0</v>
      </c>
      <c r="J178" s="3"/>
      <c r="K178" s="33">
        <f t="shared" si="8"/>
        <v>1115.79</v>
      </c>
      <c r="L178" s="31">
        <f t="shared" si="9"/>
        <v>1115.79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1411.57</v>
      </c>
      <c r="G179" s="31">
        <v>1411.57</v>
      </c>
      <c r="H179" s="31">
        <v>0</v>
      </c>
      <c r="I179" s="32">
        <v>0</v>
      </c>
      <c r="J179" s="3"/>
      <c r="K179" s="33">
        <f t="shared" si="8"/>
        <v>1411.57</v>
      </c>
      <c r="L179" s="31">
        <f t="shared" si="9"/>
        <v>1411.57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2178.27</v>
      </c>
      <c r="G180" s="51">
        <v>2178.27</v>
      </c>
      <c r="H180" s="51">
        <v>0</v>
      </c>
      <c r="I180" s="52">
        <v>0</v>
      </c>
      <c r="J180" s="3"/>
      <c r="K180" s="53">
        <f t="shared" si="8"/>
        <v>2178.27</v>
      </c>
      <c r="L180" s="51">
        <f t="shared" si="9"/>
        <v>2178.27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  <mergeCell ref="A65:D65"/>
    <mergeCell ref="A70:D70"/>
    <mergeCell ref="A77:D77"/>
    <mergeCell ref="A79:D79"/>
    <mergeCell ref="C71:D71"/>
    <mergeCell ref="C18:D18"/>
    <mergeCell ref="E18:E25"/>
    <mergeCell ref="C26:D26"/>
    <mergeCell ref="E26:E33"/>
    <mergeCell ref="C34:D34"/>
    <mergeCell ref="E34:E40"/>
    <mergeCell ref="B2:I2"/>
    <mergeCell ref="E4:F4"/>
    <mergeCell ref="A9:D9"/>
    <mergeCell ref="C10:D10"/>
    <mergeCell ref="E10:E17"/>
    <mergeCell ref="B4:D4"/>
    <mergeCell ref="E7:H7"/>
  </mergeCells>
  <pageMargins left="0.7" right="0.7" top="0.75" bottom="0.75" header="0.3" footer="0.3"/>
  <pageSetup paperSize="9" orientation="portrait" r:id="rId1"/>
  <ignoredErrors>
    <ignoredError sqref="L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Ермоленко Анастасия Игоревна</cp:lastModifiedBy>
  <dcterms:created xsi:type="dcterms:W3CDTF">2024-02-12T03:19:02Z</dcterms:created>
  <dcterms:modified xsi:type="dcterms:W3CDTF">2026-02-03T04:57:32Z</dcterms:modified>
</cp:coreProperties>
</file>