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64011"/>
  <mc:AlternateContent xmlns:mc="http://schemas.openxmlformats.org/markup-compatibility/2006">
    <mc:Choice Requires="x15">
      <x15ac:absPath xmlns:x15ac="http://schemas.microsoft.com/office/spreadsheetml/2010/11/ac" url="C:\Users\gubaninaa\Desktop\32312405151_ГБО СЗ_СПб повтор\2. Публикация\Продление с изм\"/>
    </mc:Choice>
  </mc:AlternateContent>
  <bookViews>
    <workbookView xWindow="0" yWindow="0" windowWidth="28800" windowHeight="12300"/>
  </bookViews>
  <sheets>
    <sheet name="Лот 1_Форма №3_Санкт-Петербург" sheetId="1" r:id="rId1"/>
  </sheets>
  <definedNames>
    <definedName name="_xlnm._FilterDatabase" localSheetId="0" hidden="1">'Лот 1_Форма №3_Санкт-Петербург'!$A$11:$K$19</definedName>
    <definedName name="_xlnm.Print_Titles" localSheetId="0">'Лот 1_Форма №3_Санкт-Петербург'!$10:$10</definedName>
    <definedName name="_xlnm.Print_Area" localSheetId="0">'Лот 1_Форма №3_Санкт-Петербург'!$A$1:$K$25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3" i="1" l="1"/>
  <c r="K14" i="1"/>
  <c r="K15" i="1"/>
  <c r="K16" i="1"/>
  <c r="K17" i="1"/>
  <c r="K18" i="1"/>
  <c r="J13" i="1"/>
  <c r="J14" i="1"/>
  <c r="J15" i="1"/>
  <c r="J16" i="1"/>
  <c r="J17" i="1"/>
  <c r="J18" i="1"/>
  <c r="G13" i="1"/>
  <c r="G14" i="1"/>
  <c r="G15" i="1"/>
  <c r="G16" i="1"/>
  <c r="G17" i="1"/>
  <c r="G18" i="1"/>
  <c r="G12" i="1" l="1"/>
  <c r="I19" i="1" l="1"/>
  <c r="K12" i="1" l="1"/>
  <c r="J12" i="1" l="1"/>
</calcChain>
</file>

<file path=xl/sharedStrings.xml><?xml version="1.0" encoding="utf-8"?>
<sst xmlns="http://schemas.openxmlformats.org/spreadsheetml/2006/main" count="43" uniqueCount="37">
  <si>
    <t>Ед. изм.</t>
  </si>
  <si>
    <t xml:space="preserve"> ________________________________________ </t>
  </si>
  <si>
    <t xml:space="preserve">___________________________________    </t>
  </si>
  <si>
    <t>(Подпись уполномоченного представителя)</t>
  </si>
  <si>
    <t>(Ф.И.О. и должность подписавшего)</t>
  </si>
  <si>
    <t>М.П.</t>
  </si>
  <si>
    <t>ТЕХНИКО-КОММЕРЧЕСКОЕ ПРЕДЛОЖЕНИЕ</t>
  </si>
  <si>
    <t>Форма 3 ТКП:  Ценовое предложение. Стоимость условного комплекта.</t>
  </si>
  <si>
    <t>Проверка заполнения коэффициента снижения цены</t>
  </si>
  <si>
    <r>
      <t xml:space="preserve">Наименование страны регистрации Участника </t>
    </r>
    <r>
      <rPr>
        <b/>
        <sz val="10"/>
        <color rgb="FFFF0000"/>
        <rFont val="Times New Roman"/>
        <family val="1"/>
        <charset val="204"/>
      </rPr>
      <t>(заполнить)</t>
    </r>
  </si>
  <si>
    <t>комплекс работ</t>
  </si>
  <si>
    <t>Ориентировочное количество</t>
  </si>
  <si>
    <t>НМЦ за единицу комплекса работ, руб./ед., с НДС</t>
  </si>
  <si>
    <t>Цена* за единицу комплекса работ с учетом коэффициента снижения, с НДС</t>
  </si>
  <si>
    <t xml:space="preserve">Общий (итоговый) коэффициент снижения* = Ʃ F(i), указывается в заявке Участника на торговой площадке:  </t>
  </si>
  <si>
    <t>Приложение к Заявке на участие в Ценовом тендере от "__"_______ 2023 г. № ___</t>
  </si>
  <si>
    <t>Участник ценового тендера: ______</t>
  </si>
  <si>
    <t>Наименование продукции (товаров, работ, услуг)</t>
  </si>
  <si>
    <r>
      <t>Сведения о применяемой системе налогообложения (ОСНО, УСНО):</t>
    </r>
    <r>
      <rPr>
        <sz val="11"/>
        <color rgb="FFFF0000"/>
        <rFont val="Times New Roman"/>
        <family val="1"/>
        <charset val="204"/>
      </rPr>
      <t xml:space="preserve"> (заполнить)</t>
    </r>
  </si>
  <si>
    <t>Вес позиции (Bi)</t>
  </si>
  <si>
    <t>№ пп.</t>
  </si>
  <si>
    <r>
      <t xml:space="preserve">Коэффициент снижения цены* </t>
    </r>
    <r>
      <rPr>
        <b/>
        <sz val="10"/>
        <color rgb="FFFF0000"/>
        <rFont val="Times New Roman"/>
        <family val="1"/>
        <charset val="204"/>
      </rPr>
      <t>(заполнить)</t>
    </r>
  </si>
  <si>
    <t>*Коэффициент снижения цены указывается для каждой позиции и может быть как индивидуальным по каждой позиции, так и одинаковым для всех позиций. Цена за единицу определяется путём произведения начальной (максимальной) цены (НМЦ) за единицу, установленной Заказчиком, на значение коэффициента снижения цены по соответствующей позиции.  Коэффициент снижения цены по каждой позиции и общий (итоговый) коэффициент не может быть больше 1,0000 (единицы).</t>
  </si>
  <si>
    <t>на выполнение работ по переоборудованию транспортных средств на использование газомоторного топлива для нужд Макрорегионального филиала "Северо-Запад" ПАО "Ростелеком"</t>
  </si>
  <si>
    <t>Переоборудование легкового ТС (типа Лада Ларгус) на использование газомоторного топлива с переносом штатного места крепления запасного колеса (в объеме работ, указанных в п. 1 ТЗ)</t>
  </si>
  <si>
    <t>Переоборудование легкового ТС (типа УАЗ 3163) на использование газомоторного топлива (в объеме работ, указанных в п. 1 ТЗ)</t>
  </si>
  <si>
    <t>Переоборудование грузового ТС (типа УАЗ 23632) на использование газомоторного топлива (в объеме работ, указанных в п. 1 ТЗ с комплектованием тороидальным баллоном)</t>
  </si>
  <si>
    <t>Переоборудование грузовых бортовых ТС (типа ГАЗ 330232 и УАЗ 236324/390945 и их модификаций) на использование газомоторного топлива (в объеме работ, указанных в п. 1 ТЗ)</t>
  </si>
  <si>
    <t>Переоборудование грузовых фургонов (типа ГАЗ 2752/2705 и УАЗ 390995 и их модификаций) на использование газомоторного топлива (в объеме работ, указанных в п. 1 ТЗ)</t>
  </si>
  <si>
    <t>2</t>
  </si>
  <si>
    <t>3</t>
  </si>
  <si>
    <t>4</t>
  </si>
  <si>
    <t>5</t>
  </si>
  <si>
    <t>6</t>
  </si>
  <si>
    <t>7</t>
  </si>
  <si>
    <t>Переоборудование легкового ТС (типа Лада Ларгус) на использование газомоторного топлива (в объеме работ, указанных в п. 1 ТЗ, кроме услуг по переносу штатного места крепления запасного колеса)</t>
  </si>
  <si>
    <t>Переоборудование грузового ТС (типа УАЗ 23632) на использование газомоторного топлива (в объеме работ, указанных в п. 1 ТЗ с комплектованием цилиндрическим баллоном)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</si>
</sst>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_-;\-* #,##0.00\ _₽_-;_-* &quot;-&quot;??\ _₽_-;_-@_-"/>
    <numFmt numFmtId="165" formatCode="_-* #,##0.0000\ _₽_-;\-* #,##0.0000\ _₽_-;_-* &quot;-&quot;????\ _₽_-;_-@_-"/>
    <numFmt numFmtId="166" formatCode="0.00000"/>
    <numFmt numFmtId="167" formatCode="0.0000"/>
  </numFmts>
  <fonts count="23" x14ac:knownFonts="1">
    <font>
      <sz val="11"/>
      <color theme="1"/>
      <name val="Calibri"/>
      <family val="2"/>
      <charset val="204"/>
      <scheme val="minor"/>
    </font>
    <font>
      <b/>
      <sz val="12"/>
      <color indexed="8"/>
      <name val="Times New Roman"/>
      <family val="1"/>
      <charset val="204"/>
    </font>
    <font>
      <sz val="12"/>
      <color indexed="8"/>
      <name val="Times New Roman"/>
      <family val="1"/>
      <charset val="204"/>
    </font>
    <font>
      <sz val="12"/>
      <color theme="1"/>
      <name val="Calibri"/>
      <family val="2"/>
      <charset val="204"/>
      <scheme val="minor"/>
    </font>
    <font>
      <sz val="12"/>
      <color theme="1"/>
      <name val="Times New Roman"/>
      <family val="1"/>
      <charset val="204"/>
    </font>
    <font>
      <b/>
      <sz val="12"/>
      <color theme="1"/>
      <name val="Times New Roman"/>
      <family val="1"/>
      <charset val="204"/>
    </font>
    <font>
      <i/>
      <sz val="12"/>
      <color rgb="FFFF0000"/>
      <name val="Times New Roman"/>
      <family val="1"/>
      <charset val="204"/>
    </font>
    <font>
      <sz val="10"/>
      <color theme="1"/>
      <name val="Times New Roman"/>
      <family val="1"/>
      <charset val="204"/>
    </font>
    <font>
      <sz val="10"/>
      <color rgb="FF000000"/>
      <name val="Times New Roman"/>
      <family val="1"/>
      <charset val="204"/>
    </font>
    <font>
      <b/>
      <sz val="10"/>
      <color indexed="8"/>
      <name val="Times New Roman"/>
      <family val="1"/>
      <charset val="204"/>
    </font>
    <font>
      <b/>
      <i/>
      <sz val="12"/>
      <color indexed="8"/>
      <name val="Times New Roman"/>
      <family val="1"/>
      <charset val="204"/>
    </font>
    <font>
      <sz val="11"/>
      <color theme="1"/>
      <name val="Calibri"/>
      <family val="2"/>
      <charset val="204"/>
      <scheme val="minor"/>
    </font>
    <font>
      <sz val="10"/>
      <name val="Times New Roman"/>
      <family val="1"/>
      <charset val="204"/>
    </font>
    <font>
      <sz val="10"/>
      <color theme="1"/>
      <name val="Calibri"/>
      <family val="2"/>
      <charset val="204"/>
      <scheme val="minor"/>
    </font>
    <font>
      <sz val="10"/>
      <color rgb="FF000000"/>
      <name val="Calibri"/>
      <family val="2"/>
      <charset val="204"/>
    </font>
    <font>
      <b/>
      <sz val="10"/>
      <color rgb="FFFF0000"/>
      <name val="Times New Roman"/>
      <family val="1"/>
      <charset val="204"/>
    </font>
    <font>
      <b/>
      <sz val="10"/>
      <name val="Times New Roman"/>
      <family val="1"/>
      <charset val="204"/>
    </font>
    <font>
      <sz val="12"/>
      <color rgb="FFFF0000"/>
      <name val="Times New Roman"/>
      <family val="1"/>
      <charset val="204"/>
    </font>
    <font>
      <sz val="11"/>
      <color theme="1"/>
      <name val="Times New Roman"/>
      <family val="1"/>
      <charset val="204"/>
    </font>
    <font>
      <b/>
      <sz val="11"/>
      <color indexed="8"/>
      <name val="Times New Roman"/>
      <family val="1"/>
      <charset val="204"/>
    </font>
    <font>
      <sz val="11"/>
      <color indexed="8"/>
      <name val="Times New Roman"/>
      <family val="1"/>
      <charset val="204"/>
    </font>
    <font>
      <sz val="11"/>
      <color rgb="FFFF0000"/>
      <name val="Times New Roman"/>
      <family val="1"/>
      <charset val="204"/>
    </font>
    <font>
      <sz val="8"/>
      <color indexed="8"/>
      <name val="Times New Roman"/>
      <family val="1"/>
      <charset val="204"/>
    </font>
  </fonts>
  <fills count="4">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11" fillId="0" borderId="0"/>
  </cellStyleXfs>
  <cellXfs count="68">
    <xf numFmtId="0" fontId="0" fillId="0" borderId="0" xfId="0"/>
    <xf numFmtId="0" fontId="2"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vertical="center"/>
    </xf>
    <xf numFmtId="0" fontId="3" fillId="0" borderId="0" xfId="0" applyFont="1" applyAlignment="1">
      <alignment vertical="center"/>
    </xf>
    <xf numFmtId="164" fontId="1" fillId="0" borderId="0" xfId="0" applyNumberFormat="1" applyFont="1" applyAlignment="1">
      <alignment vertical="center"/>
    </xf>
    <xf numFmtId="0" fontId="0" fillId="0" borderId="0" xfId="0" applyAlignment="1">
      <alignment vertical="center"/>
    </xf>
    <xf numFmtId="0" fontId="1" fillId="0" borderId="0" xfId="0" applyFont="1" applyAlignment="1">
      <alignment vertical="center" wrapText="1"/>
    </xf>
    <xf numFmtId="0" fontId="0" fillId="0" borderId="0" xfId="0" applyAlignment="1">
      <alignment horizontal="center" vertical="center"/>
    </xf>
    <xf numFmtId="0" fontId="4" fillId="0" borderId="0" xfId="0" applyFont="1" applyAlignment="1">
      <alignment vertical="center"/>
    </xf>
    <xf numFmtId="0" fontId="5" fillId="0" borderId="0" xfId="0" applyFont="1" applyAlignment="1">
      <alignment horizontal="righ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xf numFmtId="0" fontId="2" fillId="0" borderId="0" xfId="0" applyFont="1" applyAlignment="1">
      <alignment horizontal="center"/>
    </xf>
    <xf numFmtId="0" fontId="6" fillId="0" borderId="0" xfId="0" applyFont="1" applyAlignment="1">
      <alignment vertical="top" wrapText="1"/>
    </xf>
    <xf numFmtId="0" fontId="4" fillId="0" borderId="0" xfId="0" applyFont="1" applyBorder="1" applyAlignment="1">
      <alignment horizontal="center" vertical="center"/>
    </xf>
    <xf numFmtId="164" fontId="7" fillId="0" borderId="1" xfId="0" applyNumberFormat="1" applyFont="1" applyBorder="1" applyAlignment="1">
      <alignment vertical="center"/>
    </xf>
    <xf numFmtId="166" fontId="3" fillId="0" borderId="0" xfId="0" applyNumberFormat="1" applyFont="1" applyAlignment="1">
      <alignment vertical="center"/>
    </xf>
    <xf numFmtId="166" fontId="1" fillId="0" borderId="0" xfId="0" applyNumberFormat="1" applyFont="1" applyAlignment="1">
      <alignment vertical="center"/>
    </xf>
    <xf numFmtId="166" fontId="1" fillId="0" borderId="0" xfId="0" applyNumberFormat="1" applyFont="1" applyAlignment="1">
      <alignment vertical="center" wrapText="1"/>
    </xf>
    <xf numFmtId="166" fontId="4" fillId="0" borderId="0" xfId="0" applyNumberFormat="1" applyFont="1" applyAlignment="1">
      <alignment vertical="center"/>
    </xf>
    <xf numFmtId="166" fontId="6" fillId="0" borderId="0" xfId="0" applyNumberFormat="1" applyFont="1" applyAlignment="1">
      <alignment vertical="top" wrapText="1"/>
    </xf>
    <xf numFmtId="166" fontId="2" fillId="0" borderId="0" xfId="0" applyNumberFormat="1" applyFont="1" applyAlignment="1">
      <alignment horizontal="center"/>
    </xf>
    <xf numFmtId="166" fontId="2" fillId="0" borderId="0" xfId="0" applyNumberFormat="1" applyFont="1" applyAlignment="1">
      <alignment horizontal="center" vertical="center"/>
    </xf>
    <xf numFmtId="166" fontId="2" fillId="0" borderId="0" xfId="0" applyNumberFormat="1" applyFont="1"/>
    <xf numFmtId="166" fontId="0" fillId="0" borderId="0" xfId="0" applyNumberFormat="1" applyAlignment="1">
      <alignment vertical="center"/>
    </xf>
    <xf numFmtId="0" fontId="9" fillId="0" borderId="1" xfId="0" applyFont="1" applyBorder="1" applyAlignment="1">
      <alignment horizontal="center" vertical="center" wrapText="1"/>
    </xf>
    <xf numFmtId="166"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9" fillId="0" borderId="1" xfId="0" applyNumberFormat="1" applyFont="1" applyFill="1" applyBorder="1" applyAlignment="1">
      <alignment horizontal="center" vertical="center" wrapText="1"/>
    </xf>
    <xf numFmtId="0" fontId="10" fillId="0" borderId="0" xfId="0" applyFont="1" applyAlignment="1">
      <alignment horizontal="right" vertical="center"/>
    </xf>
    <xf numFmtId="165" fontId="5" fillId="0" borderId="0" xfId="0" applyNumberFormat="1" applyFont="1" applyBorder="1" applyAlignment="1">
      <alignment vertical="center"/>
    </xf>
    <xf numFmtId="167" fontId="7" fillId="0" borderId="1" xfId="0" applyNumberFormat="1" applyFont="1" applyBorder="1" applyAlignment="1">
      <alignment vertical="center"/>
    </xf>
    <xf numFmtId="0" fontId="13" fillId="0" borderId="0" xfId="0" applyFont="1" applyAlignment="1">
      <alignment vertical="center"/>
    </xf>
    <xf numFmtId="164" fontId="1" fillId="0" borderId="0" xfId="0" applyNumberFormat="1" applyFont="1" applyAlignment="1">
      <alignment horizontal="center" vertical="center"/>
    </xf>
    <xf numFmtId="0" fontId="1" fillId="0" borderId="0" xfId="0" applyFont="1" applyAlignment="1">
      <alignment horizontal="center" vertical="center"/>
    </xf>
    <xf numFmtId="2" fontId="12" fillId="0" borderId="1" xfId="0" applyNumberFormat="1" applyFont="1" applyFill="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top" wrapText="1"/>
    </xf>
    <xf numFmtId="1" fontId="14" fillId="0" borderId="1" xfId="0" applyNumberFormat="1" applyFont="1" applyBorder="1" applyAlignment="1">
      <alignment horizontal="center" vertical="center" wrapText="1"/>
    </xf>
    <xf numFmtId="0" fontId="7" fillId="3" borderId="1" xfId="0" applyFont="1" applyFill="1" applyBorder="1" applyAlignment="1">
      <alignment vertical="center"/>
    </xf>
    <xf numFmtId="0" fontId="7" fillId="3" borderId="2" xfId="0" applyFont="1" applyFill="1" applyBorder="1" applyAlignment="1">
      <alignment vertical="center"/>
    </xf>
    <xf numFmtId="0" fontId="9" fillId="2" borderId="1" xfId="0" applyFont="1" applyFill="1" applyBorder="1" applyAlignment="1">
      <alignment horizontal="center" vertical="center" wrapText="1"/>
    </xf>
    <xf numFmtId="165" fontId="5" fillId="2" borderId="1" xfId="0" applyNumberFormat="1" applyFont="1" applyFill="1" applyBorder="1" applyAlignment="1">
      <alignment vertical="center"/>
    </xf>
    <xf numFmtId="164" fontId="16"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67" fontId="12" fillId="3" borderId="1" xfId="0" applyNumberFormat="1" applyFont="1" applyFill="1" applyBorder="1" applyAlignment="1">
      <alignment vertical="center"/>
    </xf>
    <xf numFmtId="0" fontId="19"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13" fillId="0" borderId="0" xfId="0" applyFont="1" applyFill="1" applyAlignment="1">
      <alignment vertical="center"/>
    </xf>
    <xf numFmtId="49" fontId="18" fillId="0" borderId="1" xfId="0" applyNumberFormat="1"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17" fillId="0" borderId="1" xfId="0" applyFont="1" applyFill="1" applyBorder="1" applyAlignment="1">
      <alignment horizontal="left" vertical="top" wrapText="1"/>
    </xf>
    <xf numFmtId="0" fontId="19"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18" fillId="0" borderId="1" xfId="0" applyFont="1" applyFill="1" applyBorder="1" applyAlignment="1">
      <alignment vertical="center"/>
    </xf>
    <xf numFmtId="0" fontId="0" fillId="0" borderId="1" xfId="0" applyFont="1" applyFill="1" applyBorder="1" applyAlignment="1">
      <alignment vertical="center"/>
    </xf>
    <xf numFmtId="0" fontId="20" fillId="0" borderId="0" xfId="0" applyFont="1" applyBorder="1" applyAlignment="1">
      <alignment horizontal="left"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1" fontId="8" fillId="0" borderId="4" xfId="0" applyNumberFormat="1" applyFont="1" applyBorder="1" applyAlignment="1">
      <alignment horizontal="left" vertical="center" wrapText="1"/>
    </xf>
    <xf numFmtId="1" fontId="8" fillId="0" borderId="2" xfId="0" applyNumberFormat="1" applyFont="1" applyBorder="1" applyAlignment="1">
      <alignment horizontal="left"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164" fontId="4" fillId="0" borderId="0" xfId="0" applyNumberFormat="1" applyFont="1" applyAlignment="1">
      <alignment vertical="center"/>
    </xf>
    <xf numFmtId="164" fontId="7" fillId="0" borderId="0" xfId="0" applyNumberFormat="1" applyFont="1" applyAlignment="1">
      <alignment vertical="center"/>
    </xf>
  </cellXfs>
  <cellStyles count="2">
    <cellStyle name="Обычный" xfId="0" builtinId="0"/>
    <cellStyle name="Обычный 2 2" xfId="1"/>
  </cellStyles>
  <dxfs count="4">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5"/>
  <sheetViews>
    <sheetView tabSelected="1" zoomScale="80" zoomScaleNormal="80" zoomScaleSheetLayoutView="80" workbookViewId="0"/>
  </sheetViews>
  <sheetFormatPr defaultColWidth="9.33203125" defaultRowHeight="14.4" outlineLevelRow="1" x14ac:dyDescent="0.3"/>
  <cols>
    <col min="1" max="1" width="5.88671875" style="8" customWidth="1"/>
    <col min="2" max="2" width="43.109375" style="6" customWidth="1"/>
    <col min="3" max="3" width="33.109375" style="6" customWidth="1"/>
    <col min="4" max="4" width="15.6640625" style="6" customWidth="1"/>
    <col min="5" max="5" width="18.44140625" style="6" customWidth="1"/>
    <col min="6" max="6" width="10.6640625" style="6" customWidth="1"/>
    <col min="7" max="7" width="9.44140625" style="26" customWidth="1"/>
    <col min="8" max="8" width="17.109375" style="6" customWidth="1"/>
    <col min="9" max="9" width="15.77734375" style="6" customWidth="1"/>
    <col min="10" max="10" width="17.5546875" style="8" customWidth="1"/>
    <col min="11" max="11" width="19.44140625" style="6" customWidth="1"/>
    <col min="12" max="12" width="9.33203125" style="6"/>
    <col min="13" max="13" width="16.109375" style="6" bestFit="1" customWidth="1"/>
    <col min="14" max="16384" width="9.33203125" style="6"/>
  </cols>
  <sheetData>
    <row r="1" spans="1:13" ht="14.4" customHeight="1" x14ac:dyDescent="0.3">
      <c r="A1" s="11"/>
      <c r="B1" s="4"/>
      <c r="C1" s="4"/>
      <c r="D1" s="4"/>
      <c r="E1" s="4"/>
      <c r="F1" s="4"/>
      <c r="G1" s="18"/>
      <c r="H1" s="4"/>
      <c r="I1" s="5"/>
      <c r="J1" s="35"/>
      <c r="K1" s="31" t="s">
        <v>7</v>
      </c>
    </row>
    <row r="2" spans="1:13" ht="9" customHeight="1" x14ac:dyDescent="0.3">
      <c r="A2" s="11"/>
      <c r="B2" s="4"/>
      <c r="C2" s="4"/>
      <c r="D2" s="4"/>
      <c r="E2" s="4"/>
      <c r="F2" s="4"/>
      <c r="G2" s="18"/>
      <c r="H2" s="4"/>
      <c r="I2" s="4"/>
      <c r="J2" s="11"/>
      <c r="K2" s="4"/>
    </row>
    <row r="3" spans="1:13" ht="21.6" customHeight="1" x14ac:dyDescent="0.3">
      <c r="A3" s="57" t="s">
        <v>15</v>
      </c>
      <c r="B3" s="58"/>
      <c r="C3" s="58"/>
      <c r="D3" s="58"/>
      <c r="E3" s="58"/>
      <c r="F3" s="58"/>
      <c r="G3" s="58"/>
      <c r="H3" s="58"/>
      <c r="I3" s="58"/>
      <c r="J3" s="58"/>
      <c r="K3" s="58"/>
    </row>
    <row r="4" spans="1:13" ht="18.600000000000001" customHeight="1" x14ac:dyDescent="0.3">
      <c r="A4" s="57" t="s">
        <v>16</v>
      </c>
      <c r="B4" s="58"/>
      <c r="C4" s="58"/>
      <c r="D4" s="58"/>
      <c r="E4" s="58"/>
      <c r="F4" s="58"/>
      <c r="G4" s="58"/>
      <c r="H4" s="58"/>
      <c r="I4" s="58"/>
      <c r="J4" s="58"/>
      <c r="K4" s="58"/>
    </row>
    <row r="5" spans="1:13" ht="26.4" customHeight="1" x14ac:dyDescent="0.3">
      <c r="A5" s="12"/>
      <c r="B5" s="1"/>
      <c r="C5" s="1"/>
      <c r="D5" s="3" t="s">
        <v>6</v>
      </c>
      <c r="F5" s="3"/>
      <c r="G5" s="19"/>
      <c r="H5" s="3"/>
      <c r="I5" s="3"/>
      <c r="J5" s="36"/>
      <c r="K5" s="3"/>
    </row>
    <row r="6" spans="1:13" ht="20.399999999999999" customHeight="1" x14ac:dyDescent="0.3">
      <c r="A6" s="55" t="s">
        <v>23</v>
      </c>
      <c r="B6" s="56"/>
      <c r="C6" s="56"/>
      <c r="D6" s="56"/>
      <c r="E6" s="56"/>
      <c r="F6" s="56"/>
      <c r="G6" s="56"/>
      <c r="H6" s="56"/>
      <c r="I6" s="56"/>
      <c r="J6" s="56"/>
      <c r="K6" s="56"/>
    </row>
    <row r="7" spans="1:13" ht="7.8" customHeight="1" x14ac:dyDescent="0.3">
      <c r="A7" s="48"/>
      <c r="B7" s="49"/>
      <c r="C7" s="49"/>
      <c r="D7" s="49"/>
      <c r="E7" s="49"/>
      <c r="F7" s="49"/>
      <c r="G7" s="49"/>
      <c r="H7" s="49"/>
      <c r="I7" s="49"/>
      <c r="J7" s="49"/>
      <c r="K7" s="49"/>
    </row>
    <row r="8" spans="1:13" ht="36.75" customHeight="1" x14ac:dyDescent="0.3">
      <c r="A8" s="59" t="s">
        <v>18</v>
      </c>
      <c r="B8" s="59"/>
      <c r="C8" s="41"/>
      <c r="D8" s="7"/>
      <c r="E8" s="7"/>
      <c r="F8" s="7"/>
      <c r="G8" s="20"/>
      <c r="H8" s="7"/>
      <c r="I8" s="7"/>
      <c r="J8" s="2"/>
      <c r="K8" s="7"/>
    </row>
    <row r="9" spans="1:13" ht="12" customHeight="1" x14ac:dyDescent="0.3">
      <c r="A9" s="11"/>
      <c r="B9" s="4"/>
      <c r="C9" s="1"/>
      <c r="D9" s="3"/>
      <c r="E9" s="3"/>
      <c r="F9" s="1"/>
      <c r="G9" s="19"/>
      <c r="H9" s="1"/>
      <c r="I9" s="1"/>
      <c r="J9" s="12"/>
      <c r="K9" s="4"/>
    </row>
    <row r="10" spans="1:13" s="34" customFormat="1" ht="66" x14ac:dyDescent="0.3">
      <c r="A10" s="27" t="s">
        <v>20</v>
      </c>
      <c r="B10" s="60" t="s">
        <v>17</v>
      </c>
      <c r="C10" s="61"/>
      <c r="D10" s="27" t="s">
        <v>11</v>
      </c>
      <c r="E10" s="43" t="s">
        <v>9</v>
      </c>
      <c r="F10" s="27" t="s">
        <v>0</v>
      </c>
      <c r="G10" s="28" t="s">
        <v>19</v>
      </c>
      <c r="H10" s="29" t="s">
        <v>12</v>
      </c>
      <c r="I10" s="43" t="s">
        <v>21</v>
      </c>
      <c r="J10" s="45" t="s">
        <v>8</v>
      </c>
      <c r="K10" s="30" t="s">
        <v>13</v>
      </c>
    </row>
    <row r="11" spans="1:13" s="50" customFormat="1" ht="13.8" x14ac:dyDescent="0.3">
      <c r="A11" s="52">
        <v>1</v>
      </c>
      <c r="B11" s="64">
        <v>2</v>
      </c>
      <c r="C11" s="65"/>
      <c r="D11" s="53">
        <v>3</v>
      </c>
      <c r="E11" s="52">
        <v>4</v>
      </c>
      <c r="F11" s="52">
        <v>5</v>
      </c>
      <c r="G11" s="52">
        <v>6</v>
      </c>
      <c r="H11" s="52">
        <v>7</v>
      </c>
      <c r="I11" s="52">
        <v>8</v>
      </c>
      <c r="J11" s="52">
        <v>9</v>
      </c>
      <c r="K11" s="52">
        <v>10</v>
      </c>
    </row>
    <row r="12" spans="1:13" s="9" customFormat="1" ht="43.8" customHeight="1" outlineLevel="1" x14ac:dyDescent="0.3">
      <c r="A12" s="51">
        <v>1</v>
      </c>
      <c r="B12" s="62" t="s">
        <v>24</v>
      </c>
      <c r="C12" s="63"/>
      <c r="D12" s="40">
        <v>3</v>
      </c>
      <c r="E12" s="42"/>
      <c r="F12" s="46" t="s">
        <v>10</v>
      </c>
      <c r="G12" s="33">
        <f>D12/(SUM($D$12:$D$18))</f>
        <v>6.6666666666666666E-2</v>
      </c>
      <c r="H12" s="17">
        <v>53000</v>
      </c>
      <c r="I12" s="47"/>
      <c r="J12" s="37" t="str">
        <f>IF(I12&gt;1,"Ошибка. Проверьте.","Правильно")</f>
        <v>Правильно</v>
      </c>
      <c r="K12" s="17">
        <f>ROUND(H12*I12,2)</f>
        <v>0</v>
      </c>
      <c r="M12" s="67"/>
    </row>
    <row r="13" spans="1:13" s="9" customFormat="1" ht="43.8" customHeight="1" outlineLevel="1" x14ac:dyDescent="0.3">
      <c r="A13" s="51" t="s">
        <v>29</v>
      </c>
      <c r="B13" s="62" t="s">
        <v>35</v>
      </c>
      <c r="C13" s="63"/>
      <c r="D13" s="40">
        <v>1</v>
      </c>
      <c r="E13" s="42"/>
      <c r="F13" s="46" t="s">
        <v>10</v>
      </c>
      <c r="G13" s="33">
        <f t="shared" ref="G13:G18" si="0">D13/(SUM($D$12:$D$18))</f>
        <v>2.2222222222222223E-2</v>
      </c>
      <c r="H13" s="17">
        <v>45900</v>
      </c>
      <c r="I13" s="47"/>
      <c r="J13" s="37" t="str">
        <f t="shared" ref="J13:J18" si="1">IF(I13&gt;1,"Ошибка. Проверьте.","Правильно")</f>
        <v>Правильно</v>
      </c>
      <c r="K13" s="17">
        <f t="shared" ref="K13:K18" si="2">ROUND(H13*I13,2)</f>
        <v>0</v>
      </c>
      <c r="M13" s="67"/>
    </row>
    <row r="14" spans="1:13" s="9" customFormat="1" ht="30" customHeight="1" outlineLevel="1" x14ac:dyDescent="0.3">
      <c r="A14" s="51" t="s">
        <v>30</v>
      </c>
      <c r="B14" s="62" t="s">
        <v>25</v>
      </c>
      <c r="C14" s="63"/>
      <c r="D14" s="40">
        <v>2</v>
      </c>
      <c r="E14" s="42"/>
      <c r="F14" s="46" t="s">
        <v>10</v>
      </c>
      <c r="G14" s="33">
        <f t="shared" si="0"/>
        <v>4.4444444444444446E-2</v>
      </c>
      <c r="H14" s="17">
        <v>45900</v>
      </c>
      <c r="I14" s="47"/>
      <c r="J14" s="37" t="str">
        <f t="shared" si="1"/>
        <v>Правильно</v>
      </c>
      <c r="K14" s="17">
        <f t="shared" si="2"/>
        <v>0</v>
      </c>
      <c r="M14" s="67"/>
    </row>
    <row r="15" spans="1:13" s="9" customFormat="1" ht="30" customHeight="1" outlineLevel="1" x14ac:dyDescent="0.3">
      <c r="A15" s="51" t="s">
        <v>31</v>
      </c>
      <c r="B15" s="62" t="s">
        <v>36</v>
      </c>
      <c r="C15" s="63"/>
      <c r="D15" s="40">
        <v>1</v>
      </c>
      <c r="E15" s="42"/>
      <c r="F15" s="46" t="s">
        <v>10</v>
      </c>
      <c r="G15" s="33">
        <f t="shared" si="0"/>
        <v>2.2222222222222223E-2</v>
      </c>
      <c r="H15" s="17">
        <v>45900</v>
      </c>
      <c r="I15" s="47"/>
      <c r="J15" s="37" t="str">
        <f t="shared" si="1"/>
        <v>Правильно</v>
      </c>
      <c r="K15" s="17">
        <f t="shared" si="2"/>
        <v>0</v>
      </c>
      <c r="M15" s="67"/>
    </row>
    <row r="16" spans="1:13" s="9" customFormat="1" ht="36" customHeight="1" outlineLevel="1" x14ac:dyDescent="0.3">
      <c r="A16" s="51" t="s">
        <v>32</v>
      </c>
      <c r="B16" s="62" t="s">
        <v>26</v>
      </c>
      <c r="C16" s="63"/>
      <c r="D16" s="40">
        <v>9</v>
      </c>
      <c r="E16" s="42"/>
      <c r="F16" s="46" t="s">
        <v>10</v>
      </c>
      <c r="G16" s="33">
        <f t="shared" si="0"/>
        <v>0.2</v>
      </c>
      <c r="H16" s="17">
        <v>54000</v>
      </c>
      <c r="I16" s="47"/>
      <c r="J16" s="37" t="str">
        <f t="shared" si="1"/>
        <v>Правильно</v>
      </c>
      <c r="K16" s="17">
        <f t="shared" si="2"/>
        <v>0</v>
      </c>
      <c r="M16" s="67"/>
    </row>
    <row r="17" spans="1:13" s="9" customFormat="1" ht="30" customHeight="1" outlineLevel="1" x14ac:dyDescent="0.3">
      <c r="A17" s="51" t="s">
        <v>33</v>
      </c>
      <c r="B17" s="62" t="s">
        <v>27</v>
      </c>
      <c r="C17" s="63"/>
      <c r="D17" s="40">
        <v>6</v>
      </c>
      <c r="E17" s="42"/>
      <c r="F17" s="46" t="s">
        <v>10</v>
      </c>
      <c r="G17" s="33">
        <f t="shared" si="0"/>
        <v>0.13333333333333333</v>
      </c>
      <c r="H17" s="17">
        <v>45900</v>
      </c>
      <c r="I17" s="47"/>
      <c r="J17" s="37" t="str">
        <f t="shared" si="1"/>
        <v>Правильно</v>
      </c>
      <c r="K17" s="17">
        <f t="shared" si="2"/>
        <v>0</v>
      </c>
      <c r="M17" s="67"/>
    </row>
    <row r="18" spans="1:13" s="9" customFormat="1" ht="35.4" customHeight="1" outlineLevel="1" x14ac:dyDescent="0.3">
      <c r="A18" s="51" t="s">
        <v>34</v>
      </c>
      <c r="B18" s="62" t="s">
        <v>28</v>
      </c>
      <c r="C18" s="63"/>
      <c r="D18" s="40">
        <v>23</v>
      </c>
      <c r="E18" s="42"/>
      <c r="F18" s="46" t="s">
        <v>10</v>
      </c>
      <c r="G18" s="33">
        <f t="shared" si="0"/>
        <v>0.51111111111111107</v>
      </c>
      <c r="H18" s="17">
        <v>45900</v>
      </c>
      <c r="I18" s="47"/>
      <c r="J18" s="37" t="str">
        <f t="shared" si="1"/>
        <v>Правильно</v>
      </c>
      <c r="K18" s="17">
        <f t="shared" si="2"/>
        <v>0</v>
      </c>
      <c r="M18" s="67"/>
    </row>
    <row r="19" spans="1:13" s="9" customFormat="1" ht="24" customHeight="1" x14ac:dyDescent="0.3">
      <c r="A19" s="16"/>
      <c r="F19" s="10"/>
      <c r="G19" s="10"/>
      <c r="H19" s="10" t="s">
        <v>14</v>
      </c>
      <c r="I19" s="44">
        <f>ROUND((SUMPRODUCT(I12:I18,G12:G18))/1,4)</f>
        <v>0</v>
      </c>
      <c r="J19" s="38"/>
      <c r="K19" s="38"/>
      <c r="M19" s="66"/>
    </row>
    <row r="20" spans="1:13" s="9" customFormat="1" ht="15.6" x14ac:dyDescent="0.3">
      <c r="A20" s="16"/>
      <c r="G20" s="21"/>
      <c r="I20" s="10"/>
      <c r="J20" s="38"/>
      <c r="K20" s="32"/>
    </row>
    <row r="21" spans="1:13" s="9" customFormat="1" ht="46.2" customHeight="1" x14ac:dyDescent="0.3">
      <c r="A21" s="15"/>
      <c r="B21" s="54" t="s">
        <v>22</v>
      </c>
      <c r="C21" s="54"/>
      <c r="D21" s="54"/>
      <c r="E21" s="54"/>
      <c r="F21" s="54"/>
      <c r="G21" s="54"/>
      <c r="H21" s="54"/>
      <c r="I21" s="54"/>
      <c r="J21" s="54"/>
      <c r="K21" s="54"/>
    </row>
    <row r="22" spans="1:13" s="9" customFormat="1" ht="15.6" x14ac:dyDescent="0.3">
      <c r="A22" s="15"/>
      <c r="B22" s="15"/>
      <c r="C22" s="15"/>
      <c r="D22" s="15"/>
      <c r="E22" s="15"/>
      <c r="F22" s="15"/>
      <c r="G22" s="22"/>
      <c r="H22" s="15"/>
      <c r="I22" s="15"/>
      <c r="J22" s="39"/>
      <c r="K22" s="15"/>
    </row>
    <row r="23" spans="1:13" s="13" customFormat="1" ht="33.6" customHeight="1" x14ac:dyDescent="0.3">
      <c r="A23" s="12"/>
      <c r="E23" s="14" t="s">
        <v>1</v>
      </c>
      <c r="F23" s="14"/>
      <c r="G23" s="23"/>
      <c r="I23" s="14" t="s">
        <v>2</v>
      </c>
      <c r="J23" s="14"/>
    </row>
    <row r="24" spans="1:13" s="13" customFormat="1" ht="15.6" x14ac:dyDescent="0.3">
      <c r="A24" s="12"/>
      <c r="E24" s="12" t="s">
        <v>3</v>
      </c>
      <c r="F24" s="12"/>
      <c r="G24" s="24"/>
      <c r="I24" s="14" t="s">
        <v>4</v>
      </c>
      <c r="J24" s="14"/>
    </row>
    <row r="25" spans="1:13" s="13" customFormat="1" ht="15.6" x14ac:dyDescent="0.3">
      <c r="A25" s="12"/>
      <c r="G25" s="25"/>
      <c r="H25" s="13" t="s">
        <v>5</v>
      </c>
      <c r="J25" s="14"/>
    </row>
  </sheetData>
  <mergeCells count="14">
    <mergeCell ref="B21:K21"/>
    <mergeCell ref="A6:K6"/>
    <mergeCell ref="A3:K3"/>
    <mergeCell ref="A8:B8"/>
    <mergeCell ref="B10:C10"/>
    <mergeCell ref="B12:C12"/>
    <mergeCell ref="B14:C14"/>
    <mergeCell ref="B18:C18"/>
    <mergeCell ref="A4:K4"/>
    <mergeCell ref="B11:C11"/>
    <mergeCell ref="B16:C16"/>
    <mergeCell ref="B17:C17"/>
    <mergeCell ref="B13:C13"/>
    <mergeCell ref="B15:C15"/>
  </mergeCells>
  <conditionalFormatting sqref="J12:J18">
    <cfRule type="containsText" dxfId="3" priority="3" operator="containsText" text="Ошибка">
      <formula>NOT(ISERROR(SEARCH("Ошибка",J12)))</formula>
    </cfRule>
    <cfRule type="containsText" dxfId="2" priority="4" operator="containsText" text="Правильно">
      <formula>NOT(ISERROR(SEARCH("Правильно",J12)))</formula>
    </cfRule>
  </conditionalFormatting>
  <conditionalFormatting sqref="I19">
    <cfRule type="cellIs" dxfId="1" priority="1" operator="lessThan">
      <formula>1</formula>
    </cfRule>
    <cfRule type="cellIs" dxfId="0" priority="2" operator="between">
      <formula>1.0001</formula>
      <formula>200</formula>
    </cfRule>
  </conditionalFormatting>
  <pageMargins left="0.59055118110236227" right="0.59055118110236227" top="0.59055118110236227" bottom="0.59055118110236227" header="0.31496062992125984" footer="0.31496062992125984"/>
  <pageSetup paperSize="9" scale="64" fitToHeight="20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Лот 1_Форма №3_Санкт-Петербург</vt:lpstr>
      <vt:lpstr>'Лот 1_Форма №3_Санкт-Петербург'!Заголовки_для_печати</vt:lpstr>
      <vt:lpstr>'Лот 1_Форма №3_Санкт-Петербург'!Область_печати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Селезнева Людмила Петровна</dc:creator>
  <cp:lastModifiedBy>Губанин Андрей Александрович</cp:lastModifiedBy>
  <cp:lastPrinted>2022-07-21T15:43:30Z</cp:lastPrinted>
  <dcterms:created xsi:type="dcterms:W3CDTF">2018-09-17T07:29:01Z</dcterms:created>
  <dcterms:modified xsi:type="dcterms:W3CDTF">2023-05-25T02:39:24Z</dcterms:modified>
</cp:coreProperties>
</file>