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605 ФНПО (Новгород) — ЦТ\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<sst xmlns="http://schemas.openxmlformats.org/spreadsheetml/2006/main" count="2746" uniqueCount="1877">
  <si>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</si>
  <si>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</si>
  <si>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</si>
  <si>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</si>
  <si>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</si>
  <si>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</si>
  <si>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</si>
  <si>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</si>
  <si>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</si>
  <si>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</si>
  <si>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</si>
  <si>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</si>
  <si>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</si>
  <si>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</si>
  <si>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</si>
  <si>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</si>
  <si>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</si>
  <si>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</si>
  <si>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</si>
  <si>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</si>
  <si>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</si>
  <si>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</si>
  <si>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</si>
  <si>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</si>
  <si>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</si>
  <si>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</si>
  <si>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</si>
  <si>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</si>
  <si>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</si>
  <si>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</si>
  <si>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</si>
  <si>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</si>
  <si>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</si>
  <si>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</si>
  <si>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</si>
  <si>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</si>
  <si>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</si>
  <si>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</si>
  <si>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</si>
  <si>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</si>
  <si>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</si>
  <si>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</si>
  <si>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</si>
  <si>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</si>
  <si>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</si>
  <si>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</si>
  <si>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</si>
  <si>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</si>
  <si>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</si>
  <si>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</si>
  <si>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</si>
  <si>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</si>
  <si>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</si>
  <si>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</si>
  <si>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</si>
  <si>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</si>
  <si>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</si>
  <si>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</si>
  <si>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</si>
  <si>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</si>
  <si>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</si>
  <si>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</si>
  <si>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</si>
  <si>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</si>
  <si>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</si>
  <si>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</si>
  <si>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</si>
  <si>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</si>
  <si>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</si>
  <si>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</si>
  <si>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</si>
  <si>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</si>
  <si>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</si>
  <si>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</si>
  <si>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</si>
  <si>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</si>
  <si>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</si>
  <si>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</si>
  <si>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</si>
  <si>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</si>
  <si>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</si>
  <si>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</si>
  <si>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</si>
  <si>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</si>
  <si>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</si>
  <si>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</si>
  <si>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</si>
  <si>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</si>
  <si>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</si>
  <si>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</si>
  <si>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</si>
  <si>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</si>
  <si>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</si>
  <si>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</si>
  <si>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</si>
  <si>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</si>
  <si>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</si>
  <si>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</si>
  <si>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</si>
  <si>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</si>
  <si>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</si>
  <si>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</si>
  <si>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</si>
  <si>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</si>
  <si>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</si>
  <si>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</si>
  <si>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</si>
  <si>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</si>
  <si>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</si>
  <si>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</si>
  <si>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</si>
  <si>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</si>
  <si>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</si>
  <si>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</si>
  <si>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</si>
  <si>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</si>
  <si>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</si>
  <si>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</si>
  <si>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</si>
  <si>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</si>
  <si>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</si>
  <si>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</si>
  <si>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</si>
  <si>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</si>
  <si>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</si>
  <si>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</si>
  <si>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</si>
  <si>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</si>
  <si>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</si>
  <si>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</si>
  <si>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</si>
  <si>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</si>
  <si>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</si>
  <si>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</si>
  <si>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</si>
  <si>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</si>
  <si>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</si>
  <si>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</si>
  <si>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</si>
  <si>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</si>
  <si>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</si>
  <si>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</si>
  <si>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</si>
  <si>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</si>
  <si>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</si>
  <si>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</si>
  <si>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</si>
  <si>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</si>
  <si>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</si>
  <si>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</si>
  <si>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</si>
  <si>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</si>
  <si>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</si>
  <si>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</si>
  <si>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</si>
  <si>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</si>
  <si>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</si>
  <si>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</si>
  <si>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</si>
  <si>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</si>
  <si>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</si>
  <si>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</si>
  <si>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</si>
  <si>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</si>
  <si>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</si>
  <si>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</si>
  <si>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</si>
  <si>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</si>
  <si>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</si>
  <si>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</si>
  <si>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</si>
  <si>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</si>
  <si>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</si>
  <si>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</si>
  <si>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</si>
  <si>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</si>
  <si>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</si>
  <si>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</si>
  <si>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</si>
  <si>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</si>
  <si>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</si>
  <si>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</si>
  <si>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</si>
  <si>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</si>
  <si>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</si>
  <si>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</si>
  <si>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</si>
  <si>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</si>
  <si>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</si>
  <si>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</si>
  <si>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</si>
  <si>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</si>
  <si>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</si>
  <si>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</si>
  <si>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</si>
  <si>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</si>
  <si>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</si>
  <si>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</si>
  <si>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</si>
  <si>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</si>
  <si>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</si>
  <si>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</si>
  <si>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</si>
  <si>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</si>
  <si>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</si>
  <si>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</si>
  <si>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</si>
  <si>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</si>
  <si>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</si>
  <si>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</si>
  <si>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</si>
  <si>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</si>
  <si>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</si>
  <si>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</si>
  <si>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</si>
  <si>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</si>
  <si>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</si>
  <si>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</si>
  <si>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</si>
  <si>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</si>
  <si>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</si>
  <si>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</si>
  <si>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</si>
  <si>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</si>
  <si>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</si>
  <si>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</si>
  <si>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</si>
  <si>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</si>
  <si>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</si>
  <si>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</si>
  <si>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</si>
  <si>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</si>
  <si>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</si>
  <si>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</si>
  <si>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</si>
  <si>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</si>
  <si>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</si>
  <si>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</si>
  <si>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</si>
  <si>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</si>
  <si>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</si>
  <si>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</si>
  <si>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</si>
  <si>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</si>
  <si>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</si>
  <si>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</si>
  <si>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</si>
  <si>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</si>
  <si>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</si>
  <si>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</si>
  <si>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</si>
  <si>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</si>
  <si>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</si>
  <si>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</si>
  <si>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</si>
  <si>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</si>
  <si>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</si>
  <si>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</si>
  <si>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</si>
  <si>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</si>
  <si>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</si>
  <si>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</si>
  <si>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</si>
  <si>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</si>
  <si>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</si>
  <si>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</si>
  <si>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</si>
  <si>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</si>
  <si>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</si>
  <si>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</si>
  <si>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</si>
  <si>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</si>
  <si>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</si>
  <si>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</si>
  <si>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</si>
  <si>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</si>
  <si>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</si>
  <si>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</si>
  <si>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</si>
  <si>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</si>
  <si>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</si>
  <si>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</si>
  <si>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</si>
  <si>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</si>
  <si>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</si>
  <si>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</si>
  <si>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</si>
  <si>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</si>
  <si>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</si>
  <si>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</si>
  <si>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</si>
  <si>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</si>
  <si>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</si>
  <si>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</si>
  <si>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</si>
  <si>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</si>
  <si>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</si>
  <si>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</si>
  <si>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</si>
  <si>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</si>
  <si>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</si>
  <si>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</si>
  <si>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</si>
  <si>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</si>
  <si>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</si>
  <si>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</si>
  <si>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</si>
  <si>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</si>
  <si>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</si>
  <si>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</si>
  <si>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</si>
  <si>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</si>
  <si>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</si>
  <si>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</si>
  <si>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</si>
  <si>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</si>
  <si>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</si>
  <si>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</si>
  <si>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</si>
  <si>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</si>
  <si>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</si>
  <si>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</si>
  <si>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</si>
  <si>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</si>
  <si>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</si>
  <si>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</si>
  <si>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</si>
  <si>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</si>
  <si>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</si>
  <si>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</si>
  <si>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</si>
  <si>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</si>
  <si>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</si>
  <si>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</si>
  <si>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</si>
  <si>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</si>
  <si>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</si>
  <si>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</si>
  <si>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</si>
  <si>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</si>
  <si>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</si>
  <si>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</si>
  <si>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</si>
  <si>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</si>
  <si>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</si>
  <si>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</si>
  <si>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</si>
  <si>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</si>
  <si>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</si>
  <si>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</si>
  <si>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</si>
  <si>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</si>
  <si>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</si>
  <si>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</si>
  <si>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</si>
  <si>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</si>
  <si>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</si>
  <si>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</si>
  <si>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</si>
  <si>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</si>
  <si>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</si>
  <si>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</si>
  <si>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</si>
  <si>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</si>
  <si>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</si>
  <si>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</si>
  <si>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</si>
  <si>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</si>
  <si>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</si>
  <si>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</si>
  <si>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</si>
  <si>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</si>
  <si>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</si>
  <si>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</si>
  <si>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</si>
  <si>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</si>
  <si>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</si>
  <si>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</si>
  <si>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</si>
  <si>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</si>
  <si>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</si>
  <si>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</si>
  <si>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</si>
  <si>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</si>
  <si>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</si>
  <si>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</si>
  <si>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</si>
  <si>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</si>
  <si>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</si>
  <si>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</si>
  <si>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</si>
  <si>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</si>
  <si>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</si>
  <si>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</si>
  <si>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</si>
  <si>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</si>
  <si>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</si>
  <si>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</si>
  <si>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</si>
  <si>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</si>
  <si>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</si>
  <si>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</si>
  <si>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</si>
  <si>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</si>
  <si>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</si>
  <si>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</si>
  <si>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</si>
  <si>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</si>
  <si>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</si>
  <si>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</si>
  <si>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</si>
  <si>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</si>
  <si>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</si>
  <si>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</si>
  <si>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</si>
  <si>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</si>
  <si>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</si>
  <si>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</si>
  <si>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</si>
  <si>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</si>
  <si>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</si>
  <si>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</si>
  <si>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</si>
  <si>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</si>
  <si>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</si>
  <si>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</si>
  <si>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</si>
  <si>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</si>
  <si>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</si>
  <si>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</si>
  <si>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</si>
  <si>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</si>
  <si>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</si>
  <si>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</si>
  <si>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</si>
  <si>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</si>
  <si>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</si>
  <si>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</si>
  <si>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</si>
  <si>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</si>
  <si>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</si>
  <si>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</si>
  <si>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</si>
  <si>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</si>
  <si>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</si>
  <si>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</si>
  <si>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</si>
  <si>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</si>
  <si>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</si>
  <si>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</si>
  <si>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</si>
  <si>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</si>
  <si>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</si>
  <si>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</si>
  <si>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</si>
  <si>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</si>
  <si>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</si>
  <si>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</si>
  <si>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</si>
  <si>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</si>
  <si>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</si>
  <si>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</si>
  <si>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</si>
  <si>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</si>
  <si>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</si>
  <si>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</si>
  <si>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</si>
  <si>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</si>
  <si>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</si>
  <si>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</si>
  <si>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</si>
  <si>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</si>
  <si>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</si>
  <si>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</si>
  <si>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</si>
  <si>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</si>
  <si>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</si>
  <si>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</si>
  <si>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</si>
  <si>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</si>
  <si>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</si>
  <si>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</si>
  <si>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</si>
  <si>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</si>
  <si>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</si>
  <si>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</si>
  <si>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</si>
  <si>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</si>
  <si>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</si>
  <si>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</si>
  <si>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</si>
  <si>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</si>
  <si>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</si>
  <si>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</si>
  <si>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</si>
  <si>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</si>
  <si>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</si>
  <si>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</si>
  <si>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</si>
  <si>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</si>
  <si>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</si>
  <si>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</si>
  <si>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</si>
  <si>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</si>
  <si>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</si>
  <si>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</si>
  <si>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</si>
  <si>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</si>
  <si>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</si>
  <si>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</si>
  <si>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</si>
  <si>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</si>
  <si>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</si>
  <si>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</si>
  <si>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</si>
  <si>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</si>
  <si>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</si>
  <si>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</si>
  <si>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</si>
  <si>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</si>
  <si>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</si>
  <si>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</si>
  <si>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</si>
  <si>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</si>
  <si>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</si>
  <si>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</si>
  <si>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</si>
  <si>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</si>
  <si>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</si>
  <si>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</si>
  <si>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</si>
  <si>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</si>
  <si>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</si>
  <si>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</si>
  <si>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</si>
  <si>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</si>
  <si>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</si>
  <si>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</si>
  <si>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</si>
  <si>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</si>
  <si>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</si>
  <si>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</si>
  <si>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</si>
  <si>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</si>
  <si>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</si>
  <si>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</si>
  <si>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</si>
  <si>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</si>
  <si>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</si>
  <si>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</si>
  <si>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</si>
  <si>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</si>
  <si>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</si>
  <si>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</si>
  <si>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</si>
  <si>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</si>
  <si>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</si>
  <si>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</si>
  <si>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</si>
  <si>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</si>
  <si>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</si>
  <si>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</si>
  <si>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</si>
  <si>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</si>
  <si>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</si>
  <si>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</si>
  <si>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</si>
  <si>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</si>
  <si>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</si>
  <si>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</si>
  <si>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</si>
  <si>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</si>
  <si>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</si>
  <si>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</si>
  <si>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</si>
  <si>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</si>
  <si>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</si>
  <si>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</si>
  <si>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</si>
  <si>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</si>
  <si>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</si>
  <si>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</si>
  <si>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</si>
  <si>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</si>
  <si>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</si>
  <si>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</si>
  <si>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</si>
  <si>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</si>
  <si>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</si>
  <si>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</si>
  <si>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</si>
  <si>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</si>
  <si>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</si>
  <si>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</si>
  <si>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</si>
  <si>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</si>
  <si>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</si>
  <si>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</si>
  <si>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</si>
  <si>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</si>
  <si>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</si>
  <si>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</si>
  <si>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</si>
  <si>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</si>
  <si>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</si>
  <si>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</si>
  <si>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</si>
  <si>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</si>
  <si>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</si>
  <si>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</si>
  <si>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</si>
  <si>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</si>
  <si>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</si>
  <si>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</si>
  <si>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</si>
  <si>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</si>
  <si>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</si>
  <si>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</si>
  <si>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</si>
  <si>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</si>
  <si>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</si>
  <si>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</si>
  <si>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</si>
  <si>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</si>
  <si>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</si>
  <si>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</si>
  <si>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</si>
  <si>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</si>
  <si>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</si>
  <si>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</si>
  <si>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</si>
  <si>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</si>
  <si>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</si>
  <si>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</si>
  <si>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</si>
  <si>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</si>
  <si>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</si>
  <si>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</si>
  <si>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</si>
  <si>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</si>
  <si>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</si>
  <si>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</si>
  <si>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</si>
  <si>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</si>
  <si>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</si>
  <si>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</si>
  <si>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</si>
  <si>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</si>
  <si>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</si>
  <si>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</si>
  <si>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</si>
  <si>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</si>
  <si>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</si>
  <si>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</si>
  <si>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</si>
  <si>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</si>
  <si>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</si>
  <si>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</si>
  <si>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</si>
  <si>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</si>
  <si>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</si>
  <si>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</si>
  <si>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</si>
  <si>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</si>
  <si>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</si>
  <si>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</si>
  <si>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</si>
  <si>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</si>
  <si>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</si>
  <si>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</si>
  <si>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</si>
  <si>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</si>
  <si>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</si>
  <si>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</si>
  <si>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</si>
  <si>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</si>
  <si>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</si>
  <si>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</si>
  <si>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</si>
  <si>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</si>
  <si>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</si>
  <si>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</si>
  <si>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</si>
  <si>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</si>
  <si>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</si>
  <si>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</si>
  <si>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</si>
  <si>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</si>
  <si>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</si>
  <si>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</si>
  <si>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</si>
  <si>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</si>
  <si>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</si>
  <si>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</si>
  <si>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</si>
  <si>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</si>
  <si>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</si>
  <si>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</si>
  <si>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</si>
  <si>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</si>
  <si>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</si>
  <si>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</si>
  <si>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</si>
  <si>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</si>
  <si>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</si>
  <si>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</si>
  <si>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</si>
  <si>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</si>
  <si>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</si>
  <si>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</si>
  <si>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</si>
  <si>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</si>
  <si>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</si>
  <si>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</si>
  <si>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</si>
  <si>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</si>
  <si>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</si>
  <si>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</si>
  <si>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</si>
  <si>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</si>
  <si>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</si>
  <si>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</si>
  <si>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</si>
  <si>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</si>
  <si>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</si>
  <si>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</si>
  <si>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</si>
  <si>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</si>
  <si>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</si>
  <si>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</si>
  <si>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</si>
  <si>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</si>
  <si>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</si>
  <si>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</si>
  <si>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</si>
  <si>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</si>
  <si>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</si>
  <si>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</si>
  <si>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</si>
  <si>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</si>
  <si>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</si>
  <si>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</si>
  <si>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</si>
  <si>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</si>
  <si>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</si>
  <si>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</si>
  <si>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</si>
  <si>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</si>
  <si>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</si>
  <si>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</si>
  <si>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</si>
  <si>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</si>
  <si>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</si>
  <si>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</si>
  <si>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</si>
  <si>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</si>
  <si>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</si>
  <si>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</si>
  <si>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</si>
  <si>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</si>
  <si>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</si>
  <si>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</si>
  <si>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</si>
  <si>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</si>
  <si>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</si>
  <si>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</si>
  <si>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</si>
  <si>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</si>
  <si>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</si>
  <si>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</si>
  <si>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</si>
  <si>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</si>
  <si>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</si>
  <si>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</si>
  <si>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</si>
  <si>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</si>
  <si>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</si>
  <si>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</si>
  <si>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</si>
  <si>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</si>
  <si>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</si>
  <si>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</si>
  <si>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</si>
  <si>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</si>
  <si>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</si>
  <si>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</si>
  <si>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</si>
  <si>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</si>
  <si>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</si>
  <si>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</si>
  <si>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</si>
  <si>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</si>
  <si>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</si>
  <si>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</si>
  <si>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</si>
  <si>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</si>
  <si>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</si>
  <si>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</si>
  <si>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</si>
  <si>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</si>
  <si>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</si>
  <si>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</si>
  <si>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</si>
  <si>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</si>
  <si>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</si>
  <si>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</si>
  <si>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</si>
  <si>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</si>
  <si>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</si>
  <si>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</si>
  <si>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</si>
  <si>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</si>
  <si>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</si>
  <si>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</si>
  <si>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</si>
  <si>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</si>
  <si>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</si>
  <si>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</si>
  <si>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</si>
  <si>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</si>
  <si>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</si>
  <si>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</si>
  <si>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</si>
  <si>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</si>
  <si>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</si>
  <si>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</si>
  <si>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</si>
  <si>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</si>
  <si>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</si>
  <si>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</si>
  <si>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</si>
  <si>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</si>
  <si>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</si>
  <si>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</si>
  <si>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</si>
  <si>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</si>
  <si>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</si>
  <si>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</si>
  <si>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</si>
  <si>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</si>
  <si>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</si>
  <si>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</si>
  <si>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</si>
  <si>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</si>
  <si>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</si>
  <si>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</si>
  <si>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</si>
  <si>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</si>
  <si>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</si>
  <si>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</si>
  <si>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</si>
  <si>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</si>
  <si>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</si>
  <si>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</si>
  <si>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</si>
  <si>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</si>
  <si>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</si>
  <si>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</si>
  <si>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</si>
  <si>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</si>
  <si>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</si>
  <si>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</si>
  <si>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</si>
  <si>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</si>
  <si>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</si>
  <si>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</si>
  <si>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</si>
  <si>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</si>
  <si>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</si>
  <si>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</si>
  <si>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</si>
  <si>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</si>
  <si>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</si>
  <si>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</si>
  <si>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</si>
  <si>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</si>
  <si>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</si>
  <si>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</si>
  <si>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</si>
  <si>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</si>
  <si>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</si>
  <si>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</si>
  <si>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</si>
  <si>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</si>
  <si>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</si>
  <si>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</si>
  <si>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</si>
  <si>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</si>
  <si>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</si>
  <si>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</si>
  <si>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</si>
  <si>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</si>
  <si>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</si>
  <si>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</si>
  <si>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</si>
  <si>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</si>
  <si>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</si>
  <si>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</si>
  <si>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</si>
  <si>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</si>
  <si>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</si>
  <si>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</si>
  <si>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</si>
  <si>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</si>
  <si>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</si>
  <si>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</si>
  <si>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</si>
  <si>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</si>
  <si>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</si>
  <si>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</si>
  <si>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</si>
  <si>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</si>
  <si>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</si>
  <si>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</si>
  <si>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</si>
  <si>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</si>
  <si>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</si>
  <si>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</si>
  <si>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</si>
  <si>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</si>
  <si>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</si>
  <si>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</si>
  <si>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</si>
  <si>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</si>
  <si>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</si>
  <si>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</si>
  <si>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</si>
  <si>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</si>
  <si>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</si>
  <si>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</si>
  <si>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</si>
  <si>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</si>
  <si>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</si>
  <si>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</si>
  <si>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</si>
  <si>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</si>
  <si>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</si>
  <si>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</si>
  <si>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</si>
  <si>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</si>
  <si>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</si>
  <si>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</si>
  <si>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</si>
  <si>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</si>
  <si>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</si>
  <si>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</si>
  <si>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</si>
  <si>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</si>
  <si>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</si>
  <si>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</si>
  <si>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</si>
  <si>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</si>
  <si>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</si>
  <si>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</si>
  <si>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</si>
  <si>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</si>
  <si>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</si>
  <si>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</si>
  <si>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</si>
  <si>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</si>
  <si>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</si>
  <si>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</si>
  <si>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</si>
  <si>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</si>
  <si>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</si>
  <si>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</si>
  <si>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</si>
  <si>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</si>
  <si>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</si>
  <si>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</si>
  <si>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</si>
  <si>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</si>
  <si>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</si>
  <si>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</si>
  <si>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</si>
  <si>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</si>
  <si>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</si>
  <si>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</si>
  <si>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</si>
  <si>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</si>
  <si>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</si>
  <si>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</si>
  <si>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</si>
  <si>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</si>
  <si>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</si>
  <si>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</si>
  <si>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</si>
  <si>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</si>
  <si>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</si>
  <si>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</si>
  <si>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</si>
  <si>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</si>
  <si>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</si>
  <si>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</si>
  <si>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</si>
  <si>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</si>
  <si>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</si>
  <si>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</si>
  <si>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</si>
  <si>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</si>
  <si>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</si>
  <si>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</si>
  <si>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</si>
  <si>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</si>
  <si>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</si>
  <si>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</si>
  <si>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</si>
  <si>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</si>
  <si>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</si>
  <si>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</si>
  <si>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</si>
  <si>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</si>
  <si>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</si>
  <si>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</si>
  <si>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</si>
  <si>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</si>
  <si>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</si>
  <si>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</si>
  <si>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</si>
  <si>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</si>
  <si>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</si>
  <si>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</si>
  <si>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</si>
  <si>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</si>
  <si>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</si>
  <si>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</si>
  <si>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</si>
  <si>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</si>
  <si>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</si>
  <si>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</si>
  <si>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</si>
  <si>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</si>
  <si>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</si>
  <si>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</si>
  <si>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</si>
  <si>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</si>
  <si>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</si>
  <si>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</si>
  <si>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</si>
  <si>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</si>
  <si>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</si>
  <si>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</si>
  <si>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</si>
  <si>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</si>
  <si>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</si>
  <si>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</si>
  <si>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</si>
  <si>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</si>
  <si>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</si>
  <si>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</si>
  <si>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</si>
  <si>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</si>
  <si>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</si>
  <si>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</si>
  <si>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</si>
  <si>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</si>
  <si>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</si>
  <si>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</si>
  <si>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</si>
  <si>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</si>
  <si>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</si>
  <si>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</si>
  <si>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</si>
  <si>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</si>
  <si>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</si>
  <si>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</si>
  <si>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</si>
  <si>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</si>
  <si>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</si>
  <si>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</si>
  <si>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</si>
  <si>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</si>
  <si>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</si>
  <si>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</si>
  <si>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</si>
  <si>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</si>
  <si>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</si>
  <si>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</si>
  <si>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</si>
  <si>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</si>
  <si>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</si>
  <si>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</si>
  <si>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</si>
  <si>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</si>
  <si>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</si>
  <si>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</si>
  <si>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</si>
  <si>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</si>
  <si>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</si>
  <si>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</si>
  <si>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</si>
  <si>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</si>
  <si>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</si>
  <si>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</si>
  <si>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</si>
  <si>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</si>
  <si>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</si>
  <si>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</si>
  <si>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</si>
  <si>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</si>
  <si>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</si>
  <si>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</si>
  <si>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</si>
  <si>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</si>
  <si>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</si>
  <si>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</si>
  <si>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</si>
  <si>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</si>
  <si>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</si>
  <si>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</si>
  <si>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</si>
  <si>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</si>
  <si>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</si>
  <si>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</si>
  <si>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</si>
  <si>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</si>
  <si>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</si>
  <si>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</si>
  <si>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</si>
  <si>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</si>
  <si>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</si>
  <si>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</si>
  <si>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</si>
  <si>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</si>
  <si>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</si>
  <si>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</si>
  <si>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</si>
  <si>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</si>
  <si>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</si>
  <si>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</si>
  <si>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</si>
  <si>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</si>
  <si>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</si>
  <si>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</si>
  <si>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</si>
  <si>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</si>
  <si>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</si>
  <si>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</si>
  <si>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</si>
  <si>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</si>
  <si>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</si>
  <si>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</si>
  <si>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</si>
  <si>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</si>
  <si>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</si>
  <si>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</si>
  <si>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</si>
  <si>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</si>
  <si>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</si>
  <si>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</si>
  <si>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</si>
  <si>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</si>
  <si>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</si>
  <si>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</si>
  <si>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</si>
  <si>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</si>
  <si>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</si>
  <si>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</si>
  <si>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</si>
  <si>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</si>
  <si>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</si>
  <si>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</si>
  <si>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</si>
  <si>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</si>
  <si>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</si>
  <si>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</si>
  <si>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</si>
  <si>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</si>
  <si>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</si>
  <si>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</si>
  <si>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</si>
  <si>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</si>
  <si>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</si>
  <si>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</si>
  <si>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</si>
  <si>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</si>
  <si>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</si>
  <si>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</si>
  <si>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</si>
  <si>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</si>
  <si>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</si>
  <si>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</si>
  <si>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</si>
  <si>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</si>
  <si>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</si>
  <si>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</si>
  <si>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</si>
  <si>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</si>
  <si>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</si>
  <si>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</si>
  <si>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</si>
  <si>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</si>
  <si>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</si>
  <si>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</si>
  <si>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</si>
  <si>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</si>
  <si>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</si>
  <si>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</si>
  <si>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</si>
  <si>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</si>
  <si>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</si>
  <si>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</si>
  <si>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</si>
  <si>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</si>
  <si>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</si>
  <si>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</si>
  <si>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</si>
  <si>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</si>
  <si>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</si>
  <si>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</si>
  <si>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</si>
  <si>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</si>
  <si>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</si>
  <si>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</si>
  <si>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</si>
  <si>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</si>
  <si>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</si>
  <si>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</si>
  <si>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</si>
  <si>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</si>
  <si>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</si>
  <si>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</si>
  <si>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</si>
  <si>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</si>
  <si>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</si>
  <si>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</si>
  <si>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</si>
  <si>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</si>
  <si>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</si>
  <si>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</si>
  <si>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</si>
  <si>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</si>
  <si>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</si>
  <si>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</si>
  <si>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</si>
  <si>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</si>
  <si>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</si>
  <si>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</si>
  <si>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</si>
  <si>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</si>
  <si>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</si>
  <si>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</si>
  <si>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</si>
  <si>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</si>
  <si>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</si>
  <si>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</si>
  <si>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</si>
  <si>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</si>
  <si>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</si>
  <si>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</si>
  <si>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</si>
  <si>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</si>
  <si>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</si>
  <si>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</si>
  <si>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</si>
  <si>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</si>
  <si>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</si>
  <si>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</si>
  <si>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</si>
  <si>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</si>
  <si>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</si>
  <si>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</si>
  <si>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</si>
  <si>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</si>
  <si>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</si>
  <si>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</si>
  <si>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</si>
  <si>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</si>
  <si>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</si>
  <si>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</si>
  <si>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</si>
  <si>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</si>
  <si>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</si>
  <si>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</si>
  <si>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</si>
  <si>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</si>
  <si>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</si>
  <si>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</si>
  <si>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</si>
  <si>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</si>
  <si>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</si>
  <si>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</si>
  <si>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</si>
  <si>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</si>
  <si>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</si>
  <si>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</si>
  <si>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</si>
  <si>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</si>
  <si>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</si>
  <si>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</si>
  <si>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</si>
  <si>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</si>
  <si>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</si>
  <si>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</si>
  <si>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</si>
  <si>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</si>
  <si>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</si>
  <si>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</si>
  <si>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</si>
  <si>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</si>
  <si>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</si>
  <si>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</si>
  <si>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</si>
  <si>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</si>
  <si>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</si>
  <si>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</si>
  <si>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</si>
  <si>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</si>
  <si>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</si>
  <si>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</si>
  <si>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</si>
  <si>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</si>
  <si>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</si>
  <si>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</si>
  <si>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</si>
  <si>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</si>
  <si>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</si>
  <si>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</si>
  <si>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</si>
  <si>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</si>
  <si>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</si>
  <si>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</si>
  <si>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</si>
  <si>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</si>
  <si>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</si>
  <si>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</si>
  <si>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</si>
  <si>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</si>
  <si>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</si>
  <si>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</si>
  <si>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</si>
  <si>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</si>
  <si>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</si>
  <si>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</si>
  <si>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</si>
  <si>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</si>
  <si>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</si>
  <si>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</si>
  <si>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</si>
  <si>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</si>
  <si>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</si>
  <si>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</si>
  <si>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</si>
  <si>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</si>
  <si>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</si>
  <si>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</si>
  <si>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</si>
  <si>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</si>
  <si>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</si>
  <si>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</si>
  <si>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</si>
  <si>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</si>
  <si>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</si>
  <si>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</si>
  <si>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</si>
  <si>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</si>
  <si>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</si>
  <si>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</si>
  <si>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</si>
  <si>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</si>
  <si>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</si>
  <si>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</si>
  <si>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</si>
  <si>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</si>
  <si>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</si>
  <si>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</si>
  <si>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</si>
  <si>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</si>
  <si>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</si>
  <si>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</si>
  <si>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</si>
  <si>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</si>
  <si>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</si>
  <si>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</si>
  <si>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</si>
  <si>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</si>
  <si>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</si>
  <si>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</si>
  <si>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</si>
  <si>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</si>
  <si>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</si>
  <si>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</si>
  <si>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</si>
  <si>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</si>
  <si>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</si>
  <si>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</si>
  <si>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</si>
  <si>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</si>
  <si>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</si>
  <si>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</si>
  <si>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</si>
  <si>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</si>
  <si>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</si>
  <si>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</si>
  <si>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</si>
  <si>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</si>
  <si>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</si>
  <si>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</si>
  <si>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</si>
  <si>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</si>
  <si>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</si>
  <si>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</si>
  <si>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</si>
  <si>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</si>
  <si>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</si>
  <si>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</si>
  <si>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</si>
  <si>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</si>
  <si>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</si>
  <si>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</si>
  <si>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</si>
  <si>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</si>
  <si>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</si>
  <si>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</si>
  <si>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</si>
  <si>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</si>
  <si>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</si>
  <si>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</si>
  <si>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</si>
  <si>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</si>
  <si>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</si>
  <si>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</si>
  <si>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</si>
  <si>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</si>
  <si>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</si>
  <si>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</si>
  <si>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</si>
  <si>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</si>
  <si>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</si>
  <si>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</si>
  <si>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</si>
  <si>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</si>
  <si>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</si>
  <si>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</si>
  <si>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</si>
  <si>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</si>
  <si>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</si>
  <si>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</si>
  <si>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</si>
  <si>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</si>
  <si>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</si>
  <si>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</si>
  <si>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</si>
  <si>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</si>
  <si>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</si>
  <si>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</si>
  <si>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</si>
  <si>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</si>
  <si>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</si>
  <si>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</si>
  <si>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</si>
  <si>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</si>
  <si>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</si>
  <si>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</si>
  <si>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</si>
  <si>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</si>
  <si>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</si>
  <si>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</si>
  <si>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</si>
  <si>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</si>
  <si>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</si>
  <si>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</si>
  <si>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</si>
  <si>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</si>
  <si>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</si>
  <si>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</si>
  <si>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</si>
  <si>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</si>
  <si>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</si>
  <si>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</si>
  <si>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</si>
  <si>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</si>
  <si>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</si>
  <si>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</si>
  <si>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</si>
  <si>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</si>
  <si>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</si>
  <si>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</si>
  <si>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</si>
  <si>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</si>
  <si>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</si>
  <si>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</si>
  <si>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</si>
  <si>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</si>
  <si>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</si>
  <si>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</si>
  <si>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</si>
  <si>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</si>
  <si>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</si>
  <si>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</si>
  <si>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</si>
  <si>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</si>
  <si>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</si>
  <si>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</si>
  <si>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</si>
  <si>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</si>
  <si>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</si>
  <si>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</si>
  <si>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</si>
  <si>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</si>
  <si>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</si>
  <si>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</si>
  <si>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</si>
  <si>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</si>
  <si>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</si>
  <si>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</si>
  <si>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</si>
  <si>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</si>
  <si>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</si>
  <si>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</si>
  <si>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</si>
  <si>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</si>
  <si>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</si>
  <si>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</si>
  <si>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</si>
  <si>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</si>
  <si>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</si>
  <si>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</si>
  <si>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</si>
  <si>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</si>
  <si>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</si>
  <si>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</si>
  <si>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</si>
  <si>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</si>
  <si>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</si>
  <si>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</si>
  <si>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</si>
  <si>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</si>
  <si>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</si>
  <si>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</si>
  <si>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</si>
  <si>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</si>
  <si>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</si>
  <si>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</si>
  <si>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</si>
  <si>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</si>
  <si>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</si>
  <si>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</si>
  <si>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</si>
  <si>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</si>
  <si>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</si>
  <si>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</si>
  <si>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</si>
  <si>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</si>
  <si>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</si>
  <si>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</si>
  <si>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</si>
  <si>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</si>
  <si>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</si>
  <si>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</si>
  <si>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</si>
  <si>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</si>
  <si>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</si>
  <si>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</si>
  <si>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</si>
  <si>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</si>
  <si>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</si>
  <si>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</si>
  <si>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</si>
  <si>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</si>
  <si>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</si>
  <si>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</si>
  <si>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</si>
  <si>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</si>
  <si>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</si>
  <si>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</si>
  <si>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</si>
  <si>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</si>
  <si>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</si>
  <si>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</si>
  <si>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</si>
  <si>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</si>
  <si>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</si>
  <si>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</si>
  <si>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</si>
  <si>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</si>
  <si>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</si>
  <si>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</si>
  <si>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</si>
  <si>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</si>
  <si>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</si>
  <si>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</si>
  <si>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</si>
  <si>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</si>
  <si>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</si>
  <si>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</si>
  <si>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</si>
  <si>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</si>
  <si>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</si>
  <si>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</si>
  <si>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</si>
  <si>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</si>
  <si>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</si>
  <si>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</si>
  <si>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</si>
  <si>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</si>
  <si>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</si>
  <si>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</si>
  <si>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</si>
  <si>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</si>
  <si>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</si>
  <si>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</si>
  <si>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</si>
  <si>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</si>
  <si>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</si>
  <si>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</si>
  <si>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</si>
  <si>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</si>
  <si>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</si>
  <si>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</si>
  <si>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</si>
  <si>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</si>
  <si>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</si>
  <si>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</si>
  <si>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</si>
  <si>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</si>
  <si>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</si>
  <si>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</si>
  <si>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</si>
  <si>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</si>
  <si>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</si>
  <si>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</si>
  <si>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</si>
  <si>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</si>
  <si>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</si>
  <si>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</si>
  <si>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</si>
  <si>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</si>
  <si>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</si>
  <si>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</si>
  <si>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</si>
  <si>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</si>
  <si>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</si>
  <si>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</si>
  <si>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</si>
  <si>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</si>
  <si>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</si>
  <si>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</si>
  <si>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</si>
  <si>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</si>
  <si>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</si>
  <si>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</si>
  <si>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</si>
  <si>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</si>
  <si>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</si>
  <si>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</si>
  <si>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</si>
  <si>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</si>
  <si>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</si>
  <si>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</si>
  <si>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</si>
  <si>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</si>
  <si>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</si>
  <si>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</si>
  <si>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</si>
  <si>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</si>
  <si>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</si>
  <si>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</si>
  <si>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</si>
  <si>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</si>
  <si>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</si>
  <si>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</si>
  <si>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</si>
  <si>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</si>
  <si>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</si>
  <si>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</si>
  <si>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</si>
  <si>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</si>
  <si>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</si>
  <si>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</si>
  <si>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</si>
  <si>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</si>
  <si>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</si>
  <si>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</si>
  <si>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</si>
  <si>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</si>
  <si>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</si>
  <si>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</si>
  <si>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</si>
  <si>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</si>
  <si>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</si>
  <si>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</si>
  <si>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</si>
  <si>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</si>
  <si>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</si>
  <si>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</si>
  <si>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</si>
  <si>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</si>
  <si>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</si>
  <si>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</si>
  <si>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</si>
  <si>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</si>
  <si>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</si>
  <si>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</si>
  <si>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</si>
  <si>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</si>
  <si>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</si>
  <si>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</si>
  <si>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</si>
  <si>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</si>
  <si>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</si>
  <si>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</si>
  <si>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</si>
  <si>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</si>
  <si>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</si>
  <si>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</si>
  <si>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</si>
  <si>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</si>
  <si>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</si>
  <si>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</si>
  <si>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</si>
  <si>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</si>
  <si>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</si>
  <si>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</si>
  <si>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</si>
  <si>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</si>
  <si>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</si>
  <si>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</si>
  <si>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</si>
  <si>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</si>
  <si>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</si>
  <si>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</si>
  <si>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</si>
  <si>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</si>
  <si>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</si>
  <si>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</si>
  <si>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</si>
  <si>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</si>
  <si>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</si>
  <si>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</si>
  <si>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</si>
  <si>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</si>
  <si>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</si>
  <si>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</si>
  <si>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</si>
  <si>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</si>
  <si>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</si>
  <si>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</si>
  <si>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</si>
  <si>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</si>
  <si>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</si>
  <si>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</si>
  <si>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</si>
  <si>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</si>
  <si>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</si>
  <si>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</si>
  <si>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</si>
  <si>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</si>
  <si>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</si>
  <si>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</si>
  <si>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</si>
  <si>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</si>
  <si>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</si>
  <si>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</si>
  <si>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</si>
  <si>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</si>
  <si>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</si>
  <si>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</si>
  <si>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</si>
  <si>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</si>
  <si>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</si>
  <si>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</si>
  <si>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</si>
  <si>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</si>
  <si>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</si>
  <si>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</si>
  <si>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</si>
  <si>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</si>
  <si>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</si>
  <si>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</si>
  <si>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</si>
  <si>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</si>
  <si>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</si>
  <si>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</si>
  <si>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</si>
  <si>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</si>
  <si>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</si>
  <si>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</si>
  <si>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</si>
  <si>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</si>
  <si>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</si>
  <si>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</si>
  <si>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</si>
  <si>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</si>
  <si>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</si>
  <si>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</si>
  <si>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</si>
  <si>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</si>
  <si>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</si>
  <si>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</si>
  <si>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</si>
  <si>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</si>
  <si>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</si>
  <si>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</si>
  <si>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</si>
  <si>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</si>
  <si>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</si>
  <si>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</si>
  <si>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</si>
  <si>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</si>
  <si>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</si>
  <si>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</si>
  <si>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</si>
  <si>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</si>
  <si>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</si>
  <si>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</si>
  <si>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</si>
  <si>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</si>
  <si>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</si>
  <si>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</si>
  <si>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</si>
  <si>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</si>
  <si>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</si>
  <si>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</si>
  <si>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</si>
  <si>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</si>
  <si>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</si>
  <si>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</si>
  <si>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</si>
  <si>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</si>
  <si>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</si>
  <si>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</si>
  <si>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</si>
  <si>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</si>
  <si>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</si>
  <si>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</si>
  <si>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</si>
  <si>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</si>
  <si>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</si>
  <si>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</si>
  <si>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</si>
  <si>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</si>
  <si>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</si>
  <si>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</si>
  <si>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</si>
  <si>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</si>
  <si>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</si>
  <si>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</si>
  <si>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</si>
  <si>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</si>
  <si>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</si>
  <si>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</si>
  <si>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</si>
  <si>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</si>
  <si>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</si>
  <si>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</si>
  <si>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</si>
  <si>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</si>
  <si>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</si>
  <si>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</si>
  <si>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</si>
  <si>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</si>
  <si>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</si>
  <si>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</si>
  <si>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</si>
  <si>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</si>
  <si>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</si>
  <si>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</si>
  <si>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</si>
  <si>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</si>
  <si>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</si>
  <si>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</si>
  <si>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</si>
  <si>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</si>
  <si>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</si>
  <si>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</si>
  <si>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НМЦ_ филиал в Новгородской и Псковской областях (Новгородская область) сегменты B2C/B2B/B2O/B2G1/2 _ ЕБПР_2026/2027</t>
  </si>
  <si>
    <t>СТОИМОСТЬ ЕДИНИЧНЫХ РАСЦЕНОК НА ВИДЫ РАБОТ (СПЕЦИФИКАЦИЯ РАБОТ)
филиал в Новгородской и Псковской областях (Новгородская область) сегменты B2C/B2B/B2O/B2G1/2 _ ЕБПР_2026/2027
ФИАС 53.000.000 обл Новгородская</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</si>
  <si>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</si>
  <si>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</si>
  <si>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</si>
  <si>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</si>
  <si>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</si>
  <si>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</si>
  <si>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</si>
  <si>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</si>
  <si>
    <r>
      <t xml:space="preserve">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t>
    </r>
    <r>
      <rPr>
        <b/>
        <sz val="16"/>
        <color theme="1"/>
        <rFont val="Times New Roman"/>
        <family val="1"/>
        <charset val="204"/>
      </rPr>
      <t>Участник указывает ценовое предложение в ячейке, выделенной желтым цветом (коэффициент снижения)</t>
    </r>
    <r>
      <rPr>
        <sz val="16"/>
        <color theme="1"/>
        <rFont val="Times New Roman"/>
        <family val="1"/>
        <charset val="204"/>
      </rPr>
      <t>. К работам применяется 100% скидки, к материалам 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</si>
</sst>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A7" sqref="A7"/>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1866</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1876</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1867</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3273.0544817564455</v>
      </c>
      <c r="G12" s="27">
        <v>1620.0027293561211</v>
      </c>
      <c r="H12" s="27">
        <v>1220.1995119873663</v>
      </c>
      <c r="I12" s="29">
        <v>432.85224041295811</v>
      </c>
      <c r="J12" s="76"/>
      <c r="K12" s="28">
        <f t="shared" ref="K12" si="0">SUM(M12,O12,Q12)</f>
        <v>3273.0499999999997</v>
      </c>
      <c r="L12" s="81">
        <f t="shared" ref="L12" si="1">K12/F12</f>
        <v>0.99999863071132156</v>
      </c>
      <c r="M12" s="27">
        <f t="shared" ref="M12" si="2">ROUND(G12-(G12*$M$6*$F$6),2)</f>
        <v>1620</v>
      </c>
      <c r="N12" s="81">
        <f t="shared" ref="N12" si="3">M12/G12</f>
        <v>0.9999983152151094</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3114.1213260734194</v>
      </c>
      <c r="G13" s="27">
        <v>1680.3713893885865</v>
      </c>
      <c r="H13" s="27">
        <v>1073.9735832369231</v>
      </c>
      <c r="I13" s="29">
        <v>359.7763534479098</v>
      </c>
      <c r="J13" s="76"/>
      <c r="K13" s="28">
        <f t="shared" ref="K13:K75" si="8">SUM(M13,O13,Q13)</f>
        <v>3114.12</v>
      </c>
      <c r="L13" s="81">
        <f t="shared" ref="L13:L75" si="9">K13/F13</f>
        <v>0.9999995741741311</v>
      </c>
      <c r="M13" s="27">
        <f t="shared" ref="M13:M75" si="10">ROUND(G13-(G13*$M$6*$F$6),2)</f>
        <v>1680.37</v>
      </c>
      <c r="N13" s="81">
        <f t="shared" ref="N13:N75" si="11">M13/G13</f>
        <v>0.99999917316576836</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2721.3391751930535</v>
      </c>
      <c r="G14" s="27">
        <v>1494.1121125538878</v>
      </c>
      <c r="H14" s="27">
        <v>925.87992111177527</v>
      </c>
      <c r="I14" s="29">
        <v>301.34714152739025</v>
      </c>
      <c r="J14" s="76"/>
      <c r="K14" s="28">
        <f t="shared" si="8"/>
        <v>2721.3399999999997</v>
      </c>
      <c r="L14" s="81">
        <f t="shared" si="9"/>
        <v>1.000000303088624</v>
      </c>
      <c r="M14" s="27">
        <f t="shared" si="10"/>
        <v>1494.11</v>
      </c>
      <c r="N14" s="81">
        <f t="shared" si="11"/>
        <v>0.9999985860807431</v>
      </c>
      <c r="O14" s="27">
        <f t="shared" si="12"/>
        <v>925.88</v>
      </c>
      <c r="P14" s="81">
        <f t="shared" si="13"/>
        <v>1.000000085203516</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4684.1258401458299</v>
      </c>
      <c r="G15" s="27">
        <v>2228.412782747916</v>
      </c>
      <c r="H15" s="27">
        <v>1935.9843391047636</v>
      </c>
      <c r="I15" s="29">
        <v>519.72871829315022</v>
      </c>
      <c r="J15" s="76"/>
      <c r="K15" s="28">
        <f t="shared" si="8"/>
        <v>4684.119999999999</v>
      </c>
      <c r="L15" s="81">
        <f t="shared" si="9"/>
        <v>0.99999875320475362</v>
      </c>
      <c r="M15" s="27">
        <f t="shared" si="10"/>
        <v>2228.41</v>
      </c>
      <c r="N15" s="81">
        <f t="shared" si="11"/>
        <v>0.99999875124216764</v>
      </c>
      <c r="O15" s="27">
        <f t="shared" si="12"/>
        <v>1935.98</v>
      </c>
      <c r="P15" s="81">
        <f t="shared" si="13"/>
        <v>0.99999775870874785</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3878.9421216159722</v>
      </c>
      <c r="G16" s="27">
        <v>1914.0259849107119</v>
      </c>
      <c r="H16" s="27">
        <v>1536.8796934943423</v>
      </c>
      <c r="I16" s="29">
        <v>428.03644321091781</v>
      </c>
      <c r="J16" s="76"/>
      <c r="K16" s="28">
        <f t="shared" si="8"/>
        <v>3878.95</v>
      </c>
      <c r="L16" s="81">
        <f t="shared" si="9"/>
        <v>1.0000020310651154</v>
      </c>
      <c r="M16" s="27">
        <f t="shared" si="10"/>
        <v>1914.03</v>
      </c>
      <c r="N16" s="81">
        <f t="shared" si="11"/>
        <v>1.0000020977193202</v>
      </c>
      <c r="O16" s="27">
        <f t="shared" si="12"/>
        <v>1536.88</v>
      </c>
      <c r="P16" s="81">
        <f t="shared" si="13"/>
        <v>1.0000001994337353</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3740.6962713089461</v>
      </c>
      <c r="G17" s="27">
        <v>1934.7501929373739</v>
      </c>
      <c r="H17" s="27">
        <v>1388.0340444992016</v>
      </c>
      <c r="I17" s="29">
        <v>417.91203387237078</v>
      </c>
      <c r="J17" s="76"/>
      <c r="K17" s="28">
        <f t="shared" si="8"/>
        <v>3740.6899999999996</v>
      </c>
      <c r="L17" s="81">
        <f t="shared" si="9"/>
        <v>0.99999832349153961</v>
      </c>
      <c r="M17" s="27">
        <f t="shared" si="10"/>
        <v>1934.75</v>
      </c>
      <c r="N17" s="81">
        <f t="shared" si="11"/>
        <v>0.99999990027788876</v>
      </c>
      <c r="O17" s="27">
        <f t="shared" si="12"/>
        <v>1388.03</v>
      </c>
      <c r="P17" s="81">
        <f t="shared" si="13"/>
        <v>0.99999708616714578</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4290.5502664293344</v>
      </c>
      <c r="G19" s="27">
        <v>2355.3480609672383</v>
      </c>
      <c r="H19" s="27">
        <v>1542.2600494435574</v>
      </c>
      <c r="I19" s="29">
        <v>392.9421560185383</v>
      </c>
      <c r="J19" s="76"/>
      <c r="K19" s="28">
        <f t="shared" si="8"/>
        <v>4290.5499999999993</v>
      </c>
      <c r="L19" s="81">
        <f t="shared" si="9"/>
        <v>0.99999993790322483</v>
      </c>
      <c r="M19" s="27">
        <f t="shared" si="10"/>
        <v>2355.35</v>
      </c>
      <c r="N19" s="81">
        <f t="shared" si="11"/>
        <v>1.0000008232468032</v>
      </c>
      <c r="O19" s="27">
        <f t="shared" si="12"/>
        <v>1542.26</v>
      </c>
      <c r="P19" s="81">
        <f t="shared" si="13"/>
        <v>0.99999996794084278</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5499.044221252947</v>
      </c>
      <c r="G22" s="27">
        <v>3564.7251314831674</v>
      </c>
      <c r="H22" s="27">
        <v>1107.2859990413106</v>
      </c>
      <c r="I22" s="29">
        <v>827.03309072846901</v>
      </c>
      <c r="J22" s="76"/>
      <c r="K22" s="28">
        <f t="shared" si="8"/>
        <v>5499.05</v>
      </c>
      <c r="L22" s="81">
        <f t="shared" si="9"/>
        <v>1.0000010508638995</v>
      </c>
      <c r="M22" s="27">
        <f t="shared" si="10"/>
        <v>3564.73</v>
      </c>
      <c r="N22" s="81">
        <f t="shared" si="11"/>
        <v>1.0000013657481721</v>
      </c>
      <c r="O22" s="27">
        <f t="shared" si="12"/>
        <v>1107.29</v>
      </c>
      <c r="P22" s="81">
        <f t="shared" si="13"/>
        <v>1.000003613301977</v>
      </c>
      <c r="Q22" s="27">
        <f t="shared" si="14"/>
        <v>827.03</v>
      </c>
      <c r="R22" s="82">
        <f t="shared" si="15"/>
        <v>0.999996262872062</v>
      </c>
    </row>
    <row r="23" spans="1:18" s="4" customFormat="1" ht="56.1" customHeight="1" x14ac:dyDescent="0.25">
      <c r="A23" s="180" t="s">
        <v>24</v>
      </c>
      <c r="B23" s="104" t="s">
        <v>25</v>
      </c>
      <c r="C23" s="118"/>
      <c r="D23" s="115" t="s">
        <v>12</v>
      </c>
      <c r="E23" s="178"/>
      <c r="F23" s="170">
        <v>2942.1470798601426</v>
      </c>
      <c r="G23" s="27">
        <v>1904.2171275271953</v>
      </c>
      <c r="H23" s="27">
        <v>628.74402573037537</v>
      </c>
      <c r="I23" s="29">
        <v>409.18592660257161</v>
      </c>
      <c r="J23" s="76"/>
      <c r="K23" s="28">
        <f t="shared" si="8"/>
        <v>2942.15</v>
      </c>
      <c r="L23" s="81">
        <f t="shared" si="9"/>
        <v>1.0000009925200128</v>
      </c>
      <c r="M23" s="27">
        <f t="shared" si="10"/>
        <v>1904.22</v>
      </c>
      <c r="N23" s="81">
        <f t="shared" si="11"/>
        <v>1.0000015084796599</v>
      </c>
      <c r="O23" s="27">
        <f t="shared" si="12"/>
        <v>628.74</v>
      </c>
      <c r="P23" s="81">
        <f t="shared" si="13"/>
        <v>0.99999359718707359</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5053.5155275598054</v>
      </c>
      <c r="G26" s="27">
        <v>1959.181153255106</v>
      </c>
      <c r="H26" s="27">
        <v>2656.7097612276007</v>
      </c>
      <c r="I26" s="29">
        <v>437.62461307709901</v>
      </c>
      <c r="J26" s="76"/>
      <c r="K26" s="28">
        <f t="shared" si="8"/>
        <v>5053.51</v>
      </c>
      <c r="L26" s="81">
        <f t="shared" si="9"/>
        <v>0.99999890619514775</v>
      </c>
      <c r="M26" s="27">
        <f t="shared" si="10"/>
        <v>1959.18</v>
      </c>
      <c r="N26" s="81">
        <f t="shared" si="11"/>
        <v>0.99999941135861581</v>
      </c>
      <c r="O26" s="27">
        <f t="shared" si="12"/>
        <v>2656.71</v>
      </c>
      <c r="P26" s="81">
        <f t="shared" si="13"/>
        <v>1.0000000898752295</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6660.6805832720174</v>
      </c>
      <c r="G27" s="27">
        <v>3806.5586215134044</v>
      </c>
      <c r="H27" s="27">
        <v>1632.8037342606001</v>
      </c>
      <c r="I27" s="29">
        <v>1221.3182274980124</v>
      </c>
      <c r="J27" s="76"/>
      <c r="K27" s="28">
        <f t="shared" si="8"/>
        <v>6660.6799999999994</v>
      </c>
      <c r="L27" s="81">
        <f t="shared" si="9"/>
        <v>0.99999991243056763</v>
      </c>
      <c r="M27" s="27">
        <f t="shared" si="10"/>
        <v>3806.56</v>
      </c>
      <c r="N27" s="81">
        <f t="shared" si="11"/>
        <v>1.0000003621346032</v>
      </c>
      <c r="O27" s="27">
        <f t="shared" si="12"/>
        <v>1632.8</v>
      </c>
      <c r="P27" s="81">
        <f t="shared" si="13"/>
        <v>0.99999771297644546</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6125.4975780610712</v>
      </c>
      <c r="G28" s="27">
        <v>2699.9167938706569</v>
      </c>
      <c r="H28" s="27">
        <v>2930.0350018575245</v>
      </c>
      <c r="I28" s="29">
        <v>495.54578233288987</v>
      </c>
      <c r="J28" s="76"/>
      <c r="K28" s="28">
        <f t="shared" si="8"/>
        <v>6125.51</v>
      </c>
      <c r="L28" s="81">
        <f t="shared" si="9"/>
        <v>1.0000020279069204</v>
      </c>
      <c r="M28" s="27">
        <f t="shared" si="10"/>
        <v>2699.92</v>
      </c>
      <c r="N28" s="81">
        <f t="shared" si="11"/>
        <v>1.0000011874919073</v>
      </c>
      <c r="O28" s="27">
        <f t="shared" si="12"/>
        <v>2930.04</v>
      </c>
      <c r="P28" s="81">
        <f t="shared" si="13"/>
        <v>1.0000017058302964</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6491.7519532932611</v>
      </c>
      <c r="G29" s="27">
        <v>2699.9167938706569</v>
      </c>
      <c r="H29" s="27">
        <v>3296.2893770897149</v>
      </c>
      <c r="I29" s="29">
        <v>495.54578233288987</v>
      </c>
      <c r="J29" s="76"/>
      <c r="K29" s="28">
        <f t="shared" si="8"/>
        <v>6491.76</v>
      </c>
      <c r="L29" s="81">
        <f t="shared" si="9"/>
        <v>1.0000012395277573</v>
      </c>
      <c r="M29" s="27">
        <f t="shared" si="10"/>
        <v>2699.92</v>
      </c>
      <c r="N29" s="81">
        <f t="shared" si="11"/>
        <v>1.0000011874919073</v>
      </c>
      <c r="O29" s="27">
        <f t="shared" si="12"/>
        <v>3296.29</v>
      </c>
      <c r="P29" s="81">
        <f t="shared" si="13"/>
        <v>1.0000001889731798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270314.40437134274</v>
      </c>
      <c r="G34" s="27">
        <v>126247.8795850671</v>
      </c>
      <c r="H34" s="27">
        <v>126110.62071784366</v>
      </c>
      <c r="I34" s="29">
        <v>17955.904068432003</v>
      </c>
      <c r="J34" s="76"/>
      <c r="K34" s="28">
        <f t="shared" si="8"/>
        <v>270314.40000000002</v>
      </c>
      <c r="L34" s="81">
        <f t="shared" si="9"/>
        <v>0.99999998382867272</v>
      </c>
      <c r="M34" s="27">
        <f t="shared" si="10"/>
        <v>126247.88</v>
      </c>
      <c r="N34" s="81">
        <f t="shared" si="11"/>
        <v>1.0000000032866525</v>
      </c>
      <c r="O34" s="27">
        <f t="shared" si="12"/>
        <v>126110.62</v>
      </c>
      <c r="P34" s="81">
        <f t="shared" si="13"/>
        <v>0.99999999430782549</v>
      </c>
      <c r="Q34" s="27">
        <f t="shared" si="14"/>
        <v>17955.900000000001</v>
      </c>
      <c r="R34" s="82">
        <f t="shared" si="15"/>
        <v>0.99999977342093249</v>
      </c>
    </row>
    <row r="35" spans="1:18" s="4" customFormat="1" ht="39" customHeight="1" x14ac:dyDescent="0.25">
      <c r="A35" s="189" t="s">
        <v>40</v>
      </c>
      <c r="B35" s="105" t="s">
        <v>41</v>
      </c>
      <c r="C35" s="123"/>
      <c r="D35" s="14" t="s">
        <v>39</v>
      </c>
      <c r="E35" s="191"/>
      <c r="F35" s="170">
        <v>291115.43885336007</v>
      </c>
      <c r="G35" s="27">
        <v>137065.0770220272</v>
      </c>
      <c r="H35" s="27">
        <v>134560.068237573</v>
      </c>
      <c r="I35" s="29">
        <v>19490.293593759892</v>
      </c>
      <c r="J35" s="76"/>
      <c r="K35" s="28">
        <f t="shared" si="8"/>
        <v>291115.44</v>
      </c>
      <c r="L35" s="81">
        <f t="shared" si="9"/>
        <v>1.0000000039387809</v>
      </c>
      <c r="M35" s="27">
        <f t="shared" si="10"/>
        <v>137065.07999999999</v>
      </c>
      <c r="N35" s="81">
        <f t="shared" si="11"/>
        <v>1.0000000217267071</v>
      </c>
      <c r="O35" s="27">
        <f t="shared" si="12"/>
        <v>134560.07</v>
      </c>
      <c r="P35" s="81">
        <f t="shared" si="13"/>
        <v>1.0000000130976971</v>
      </c>
      <c r="Q35" s="27">
        <f t="shared" si="14"/>
        <v>19490.29</v>
      </c>
      <c r="R35" s="82">
        <f t="shared" si="15"/>
        <v>0.99999981561283957</v>
      </c>
    </row>
    <row r="36" spans="1:18" s="4" customFormat="1" ht="39" customHeight="1" x14ac:dyDescent="0.25">
      <c r="A36" s="189" t="s">
        <v>42</v>
      </c>
      <c r="B36" s="105" t="s">
        <v>43</v>
      </c>
      <c r="C36" s="123"/>
      <c r="D36" s="14" t="s">
        <v>39</v>
      </c>
      <c r="E36" s="191"/>
      <c r="F36" s="170">
        <v>318072.866775123</v>
      </c>
      <c r="G36" s="27">
        <v>150306.56550565502</v>
      </c>
      <c r="H36" s="27">
        <v>146129.70031514799</v>
      </c>
      <c r="I36" s="29">
        <v>21636.600954320002</v>
      </c>
      <c r="J36" s="76"/>
      <c r="K36" s="28">
        <f t="shared" si="8"/>
        <v>318072.87</v>
      </c>
      <c r="L36" s="81">
        <f t="shared" si="9"/>
        <v>1.0000000101387994</v>
      </c>
      <c r="M36" s="27">
        <f t="shared" si="10"/>
        <v>150306.57</v>
      </c>
      <c r="N36" s="81">
        <f t="shared" si="11"/>
        <v>1.0000000299011889</v>
      </c>
      <c r="O36" s="27">
        <f t="shared" si="12"/>
        <v>146129.70000000001</v>
      </c>
      <c r="P36" s="81">
        <f t="shared" si="13"/>
        <v>0.99999999784336813</v>
      </c>
      <c r="Q36" s="27">
        <f t="shared" si="14"/>
        <v>21636.6</v>
      </c>
      <c r="R36" s="82">
        <f t="shared" si="15"/>
        <v>0.99999995589325674</v>
      </c>
    </row>
    <row r="37" spans="1:18" s="4" customFormat="1" ht="39" customHeight="1" x14ac:dyDescent="0.25">
      <c r="A37" s="189" t="s">
        <v>44</v>
      </c>
      <c r="B37" s="105" t="s">
        <v>45</v>
      </c>
      <c r="C37" s="123"/>
      <c r="D37" s="14" t="s">
        <v>39</v>
      </c>
      <c r="E37" s="191"/>
      <c r="F37" s="170">
        <v>325019.34695969336</v>
      </c>
      <c r="G37" s="27">
        <v>152953.09161151201</v>
      </c>
      <c r="H37" s="27">
        <v>149680.01016138136</v>
      </c>
      <c r="I37" s="29">
        <v>22386.245186800003</v>
      </c>
      <c r="J37" s="76"/>
      <c r="K37" s="28">
        <f t="shared" si="8"/>
        <v>325019.34999999998</v>
      </c>
      <c r="L37" s="81">
        <f t="shared" si="9"/>
        <v>1.0000000093542327</v>
      </c>
      <c r="M37" s="27">
        <f t="shared" si="10"/>
        <v>152953.09</v>
      </c>
      <c r="N37" s="81">
        <f t="shared" si="11"/>
        <v>0.99999998946401158</v>
      </c>
      <c r="O37" s="27">
        <f t="shared" si="12"/>
        <v>149680.01</v>
      </c>
      <c r="P37" s="81">
        <f t="shared" si="13"/>
        <v>0.99999999892182434</v>
      </c>
      <c r="Q37" s="27">
        <f t="shared" si="14"/>
        <v>22386.25</v>
      </c>
      <c r="R37" s="82">
        <f t="shared" si="15"/>
        <v>1.0000002150070257</v>
      </c>
    </row>
    <row r="38" spans="1:18" s="4" customFormat="1" ht="39" customHeight="1" x14ac:dyDescent="0.25">
      <c r="A38" s="189" t="s">
        <v>46</v>
      </c>
      <c r="B38" s="105" t="s">
        <v>47</v>
      </c>
      <c r="C38" s="123"/>
      <c r="D38" s="14" t="s">
        <v>39</v>
      </c>
      <c r="E38" s="191"/>
      <c r="F38" s="170">
        <v>411853.5042015849</v>
      </c>
      <c r="G38" s="27">
        <v>161677.2853133445</v>
      </c>
      <c r="H38" s="27">
        <v>222823.44752980038</v>
      </c>
      <c r="I38" s="29">
        <v>27352.771358440004</v>
      </c>
      <c r="J38" s="76"/>
      <c r="K38" s="28">
        <f t="shared" si="8"/>
        <v>411853.51</v>
      </c>
      <c r="L38" s="81">
        <f t="shared" si="9"/>
        <v>1.0000000140788292</v>
      </c>
      <c r="M38" s="27">
        <f t="shared" si="10"/>
        <v>161677.29</v>
      </c>
      <c r="N38" s="81">
        <f t="shared" si="11"/>
        <v>1.0000000289877178</v>
      </c>
      <c r="O38" s="27">
        <f t="shared" si="12"/>
        <v>222823.45</v>
      </c>
      <c r="P38" s="81">
        <f t="shared" si="13"/>
        <v>1.0000000110859053</v>
      </c>
      <c r="Q38" s="27">
        <f t="shared" si="14"/>
        <v>27352.77</v>
      </c>
      <c r="R38" s="82">
        <f t="shared" si="15"/>
        <v>0.99999995033629363</v>
      </c>
    </row>
    <row r="39" spans="1:18" s="4" customFormat="1" ht="231.6" customHeight="1" x14ac:dyDescent="0.25">
      <c r="A39" s="189" t="s">
        <v>48</v>
      </c>
      <c r="B39" s="105" t="s">
        <v>1662</v>
      </c>
      <c r="C39" s="123" t="s">
        <v>1717</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557264.96971333236</v>
      </c>
      <c r="G40" s="27">
        <v>243252.90850350002</v>
      </c>
      <c r="H40" s="27">
        <v>249588.53325643236</v>
      </c>
      <c r="I40" s="29">
        <v>64423.5279534</v>
      </c>
      <c r="J40" s="76"/>
      <c r="K40" s="28">
        <f t="shared" si="8"/>
        <v>557264.97</v>
      </c>
      <c r="L40" s="81">
        <f t="shared" si="9"/>
        <v>1.000000000514419</v>
      </c>
      <c r="M40" s="27">
        <f t="shared" si="10"/>
        <v>243252.91</v>
      </c>
      <c r="N40" s="81">
        <f t="shared" si="11"/>
        <v>1.0000000061520333</v>
      </c>
      <c r="O40" s="27">
        <f t="shared" si="12"/>
        <v>249588.53</v>
      </c>
      <c r="P40" s="81">
        <f t="shared" si="13"/>
        <v>0.99999998695279657</v>
      </c>
      <c r="Q40" s="27">
        <f t="shared" si="14"/>
        <v>64423.53</v>
      </c>
      <c r="R40" s="82">
        <f t="shared" si="15"/>
        <v>1.000000031767897</v>
      </c>
    </row>
    <row r="41" spans="1:18" s="4" customFormat="1" ht="39" customHeight="1" x14ac:dyDescent="0.25">
      <c r="A41" s="189" t="s">
        <v>50</v>
      </c>
      <c r="B41" s="105" t="s">
        <v>41</v>
      </c>
      <c r="C41" s="123"/>
      <c r="D41" s="14" t="s">
        <v>39</v>
      </c>
      <c r="E41" s="191"/>
      <c r="F41" s="170">
        <v>576776.82907755021</v>
      </c>
      <c r="G41" s="27">
        <v>253872.15481404</v>
      </c>
      <c r="H41" s="27">
        <v>258481.14631011014</v>
      </c>
      <c r="I41" s="29">
        <v>64423.5279534</v>
      </c>
      <c r="J41" s="76"/>
      <c r="K41" s="28">
        <f t="shared" si="8"/>
        <v>576776.82999999996</v>
      </c>
      <c r="L41" s="81">
        <f t="shared" si="9"/>
        <v>1.0000000015993182</v>
      </c>
      <c r="M41" s="27">
        <f t="shared" si="10"/>
        <v>253872.15</v>
      </c>
      <c r="N41" s="81">
        <f t="shared" si="11"/>
        <v>0.99999998103754228</v>
      </c>
      <c r="O41" s="27">
        <f t="shared" si="12"/>
        <v>258481.15</v>
      </c>
      <c r="P41" s="81">
        <f t="shared" si="13"/>
        <v>1.0000000142752765</v>
      </c>
      <c r="Q41" s="27">
        <f t="shared" si="14"/>
        <v>64423.53</v>
      </c>
      <c r="R41" s="82">
        <f t="shared" si="15"/>
        <v>1.000000031767897</v>
      </c>
    </row>
    <row r="42" spans="1:18" s="4" customFormat="1" ht="39" customHeight="1" x14ac:dyDescent="0.25">
      <c r="A42" s="189" t="s">
        <v>51</v>
      </c>
      <c r="B42" s="105" t="s">
        <v>43</v>
      </c>
      <c r="C42" s="123"/>
      <c r="D42" s="14" t="s">
        <v>39</v>
      </c>
      <c r="E42" s="191"/>
      <c r="F42" s="170">
        <v>610834.67907194793</v>
      </c>
      <c r="G42" s="27">
        <v>267572.57768920052</v>
      </c>
      <c r="H42" s="27">
        <v>276183.24155836075</v>
      </c>
      <c r="I42" s="29">
        <v>67078.859824386629</v>
      </c>
      <c r="J42" s="76"/>
      <c r="K42" s="28">
        <f t="shared" si="8"/>
        <v>610834.68000000005</v>
      </c>
      <c r="L42" s="81">
        <f t="shared" si="9"/>
        <v>1.000000001519318</v>
      </c>
      <c r="M42" s="27">
        <f t="shared" si="10"/>
        <v>267572.58</v>
      </c>
      <c r="N42" s="81">
        <f t="shared" si="11"/>
        <v>1.0000000086361596</v>
      </c>
      <c r="O42" s="27">
        <f t="shared" si="12"/>
        <v>276183.24</v>
      </c>
      <c r="P42" s="81">
        <f t="shared" si="13"/>
        <v>0.99999999435751152</v>
      </c>
      <c r="Q42" s="27">
        <f t="shared" si="14"/>
        <v>67078.86</v>
      </c>
      <c r="R42" s="82">
        <f t="shared" si="15"/>
        <v>1.0000000026180136</v>
      </c>
    </row>
    <row r="43" spans="1:18" s="4" customFormat="1" ht="39" customHeight="1" x14ac:dyDescent="0.25">
      <c r="A43" s="189" t="s">
        <v>52</v>
      </c>
      <c r="B43" s="105" t="s">
        <v>45</v>
      </c>
      <c r="C43" s="123"/>
      <c r="D43" s="14" t="s">
        <v>39</v>
      </c>
      <c r="E43" s="191"/>
      <c r="F43" s="170">
        <v>619667.03476230032</v>
      </c>
      <c r="G43" s="27">
        <v>271962.22070290049</v>
      </c>
      <c r="H43" s="27">
        <v>280625.95423501323</v>
      </c>
      <c r="I43" s="29">
        <v>67078.859824386629</v>
      </c>
      <c r="J43" s="76"/>
      <c r="K43" s="28">
        <f t="shared" si="8"/>
        <v>619667.02999999991</v>
      </c>
      <c r="L43" s="81">
        <f t="shared" si="9"/>
        <v>0.99999999231474301</v>
      </c>
      <c r="M43" s="27">
        <f t="shared" si="10"/>
        <v>271962.21999999997</v>
      </c>
      <c r="N43" s="81">
        <f t="shared" si="11"/>
        <v>0.99999999741544798</v>
      </c>
      <c r="O43" s="27">
        <f t="shared" si="12"/>
        <v>280625.95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635156.25110777246</v>
      </c>
      <c r="G44" s="27">
        <v>257159.54760916048</v>
      </c>
      <c r="H44" s="27">
        <v>310917.84367422533</v>
      </c>
      <c r="I44" s="29">
        <v>67078.859824386629</v>
      </c>
      <c r="J44" s="76"/>
      <c r="K44" s="28">
        <f t="shared" si="8"/>
        <v>635156.25</v>
      </c>
      <c r="L44" s="81">
        <f t="shared" si="9"/>
        <v>0.99999999825590558</v>
      </c>
      <c r="M44" s="27">
        <f t="shared" si="10"/>
        <v>257159.55</v>
      </c>
      <c r="N44" s="81">
        <f t="shared" si="11"/>
        <v>1.0000000092971058</v>
      </c>
      <c r="O44" s="27">
        <f t="shared" si="12"/>
        <v>310917.84000000003</v>
      </c>
      <c r="P44" s="81">
        <f t="shared" si="13"/>
        <v>0.99999998818264901</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211551.14206640003</v>
      </c>
      <c r="G46" s="27">
        <v>133450.9425</v>
      </c>
      <c r="H46" s="27">
        <v>57725.708462400005</v>
      </c>
      <c r="I46" s="29">
        <v>20374.491104000004</v>
      </c>
      <c r="J46" s="76"/>
      <c r="K46" s="28">
        <f t="shared" si="8"/>
        <v>211551.13999999998</v>
      </c>
      <c r="L46" s="81">
        <f t="shared" si="9"/>
        <v>0.99999999023214892</v>
      </c>
      <c r="M46" s="27">
        <f t="shared" si="10"/>
        <v>133450.94</v>
      </c>
      <c r="N46" s="81">
        <f t="shared" si="11"/>
        <v>0.99999998126652423</v>
      </c>
      <c r="O46" s="27">
        <f t="shared" si="12"/>
        <v>57725.71</v>
      </c>
      <c r="P46" s="81">
        <f t="shared" si="13"/>
        <v>1.0000000266363123</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214085.64667640004</v>
      </c>
      <c r="G47" s="27">
        <v>133742.16750000001</v>
      </c>
      <c r="H47" s="27">
        <v>59968.988072400003</v>
      </c>
      <c r="I47" s="29">
        <v>20374.491104000004</v>
      </c>
      <c r="J47" s="76"/>
      <c r="K47" s="28">
        <f t="shared" si="8"/>
        <v>214085.65</v>
      </c>
      <c r="L47" s="81">
        <f t="shared" si="9"/>
        <v>1.0000000155246276</v>
      </c>
      <c r="M47" s="27">
        <f t="shared" si="10"/>
        <v>133742.17000000001</v>
      </c>
      <c r="N47" s="81">
        <f t="shared" si="11"/>
        <v>1.0000000186926834</v>
      </c>
      <c r="O47" s="27">
        <f t="shared" si="12"/>
        <v>59968.99</v>
      </c>
      <c r="P47" s="81">
        <f t="shared" si="13"/>
        <v>1.0000000321432803</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223273.78926440002</v>
      </c>
      <c r="G48" s="27">
        <v>140925.94500000001</v>
      </c>
      <c r="H48" s="27">
        <v>61973.353160400009</v>
      </c>
      <c r="I48" s="29">
        <v>20374.491104000004</v>
      </c>
      <c r="J48" s="76"/>
      <c r="K48" s="28">
        <f t="shared" si="8"/>
        <v>223273.79</v>
      </c>
      <c r="L48" s="81">
        <f t="shared" si="9"/>
        <v>1.0000000032946097</v>
      </c>
      <c r="M48" s="27">
        <f t="shared" si="10"/>
        <v>140925.95000000001</v>
      </c>
      <c r="N48" s="81">
        <f t="shared" si="11"/>
        <v>1.0000000354796272</v>
      </c>
      <c r="O48" s="27">
        <f t="shared" si="12"/>
        <v>61973.35</v>
      </c>
      <c r="P48" s="81">
        <f t="shared" si="13"/>
        <v>0.99999994900388878</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236913.37920190836</v>
      </c>
      <c r="G49" s="27">
        <v>151701.26999999999</v>
      </c>
      <c r="H49" s="27">
        <v>64837.618097908344</v>
      </c>
      <c r="I49" s="29">
        <v>20374.491104000004</v>
      </c>
      <c r="J49" s="76"/>
      <c r="K49" s="28">
        <f t="shared" si="8"/>
        <v>236913.37999999998</v>
      </c>
      <c r="L49" s="81">
        <f t="shared" si="9"/>
        <v>1.0000000033687064</v>
      </c>
      <c r="M49" s="27">
        <f t="shared" si="10"/>
        <v>151701.26999999999</v>
      </c>
      <c r="N49" s="81">
        <f t="shared" si="11"/>
        <v>1</v>
      </c>
      <c r="O49" s="27">
        <f t="shared" si="12"/>
        <v>64837.62</v>
      </c>
      <c r="P49" s="81">
        <f t="shared" si="13"/>
        <v>1.0000000293362359</v>
      </c>
      <c r="Q49" s="27">
        <f t="shared" si="14"/>
        <v>20374.490000000002</v>
      </c>
      <c r="R49" s="82">
        <f t="shared" si="15"/>
        <v>0.99999994581459739</v>
      </c>
    </row>
    <row r="50" spans="1:18" s="4" customFormat="1" ht="39" customHeight="1" x14ac:dyDescent="0.25">
      <c r="A50" s="189" t="s">
        <v>59</v>
      </c>
      <c r="B50" s="105" t="s">
        <v>41</v>
      </c>
      <c r="C50" s="123"/>
      <c r="D50" s="14" t="s">
        <v>39</v>
      </c>
      <c r="E50" s="191"/>
      <c r="F50" s="170">
        <v>279252.99452532502</v>
      </c>
      <c r="G50" s="27">
        <v>170174.715</v>
      </c>
      <c r="H50" s="27">
        <v>86475.771135324991</v>
      </c>
      <c r="I50" s="29">
        <v>22602.508390000003</v>
      </c>
      <c r="J50" s="76"/>
      <c r="K50" s="28">
        <f t="shared" si="8"/>
        <v>279253</v>
      </c>
      <c r="L50" s="81">
        <f t="shared" si="9"/>
        <v>1.0000000196047136</v>
      </c>
      <c r="M50" s="27">
        <f t="shared" si="10"/>
        <v>170174.72</v>
      </c>
      <c r="N50" s="81">
        <f t="shared" si="11"/>
        <v>1.0000000293815683</v>
      </c>
      <c r="O50" s="27">
        <f t="shared" si="12"/>
        <v>86475.77</v>
      </c>
      <c r="P50" s="81">
        <f t="shared" si="13"/>
        <v>0.99999998687117819</v>
      </c>
      <c r="Q50" s="27">
        <f t="shared" si="14"/>
        <v>22602.51</v>
      </c>
      <c r="R50" s="82">
        <f t="shared" si="15"/>
        <v>1.000000071231032</v>
      </c>
    </row>
    <row r="51" spans="1:18" s="4" customFormat="1" ht="39" customHeight="1" x14ac:dyDescent="0.25">
      <c r="A51" s="189" t="s">
        <v>60</v>
      </c>
      <c r="B51" s="105" t="s">
        <v>43</v>
      </c>
      <c r="C51" s="123"/>
      <c r="D51" s="14" t="s">
        <v>39</v>
      </c>
      <c r="E51" s="191"/>
      <c r="F51" s="170">
        <v>327122.23963299999</v>
      </c>
      <c r="G51" s="27">
        <v>196170.9675</v>
      </c>
      <c r="H51" s="27">
        <v>105161.28179699999</v>
      </c>
      <c r="I51" s="29">
        <v>25789.990335999999</v>
      </c>
      <c r="J51" s="76"/>
      <c r="K51" s="28">
        <f t="shared" si="8"/>
        <v>327122.24</v>
      </c>
      <c r="L51" s="81">
        <f t="shared" si="9"/>
        <v>1.0000000011219048</v>
      </c>
      <c r="M51" s="27">
        <f t="shared" si="10"/>
        <v>196170.97</v>
      </c>
      <c r="N51" s="81">
        <f t="shared" si="11"/>
        <v>1.0000000127439856</v>
      </c>
      <c r="O51" s="27">
        <f t="shared" si="12"/>
        <v>105161.28</v>
      </c>
      <c r="P51" s="81">
        <f t="shared" si="13"/>
        <v>0.9999999829119619</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6186.532729216</v>
      </c>
      <c r="G53" s="27">
        <v>4323.1327292160004</v>
      </c>
      <c r="H53" s="27">
        <v>1863.4</v>
      </c>
      <c r="I53" s="29">
        <v>0</v>
      </c>
      <c r="J53" s="76"/>
      <c r="K53" s="28">
        <f t="shared" si="8"/>
        <v>6186.5300000000007</v>
      </c>
      <c r="L53" s="81">
        <f t="shared" si="9"/>
        <v>0.99999955884562175</v>
      </c>
      <c r="M53" s="27">
        <f t="shared" si="10"/>
        <v>4323.13</v>
      </c>
      <c r="N53" s="81">
        <f t="shared" si="11"/>
        <v>0.99999936869483974</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12735.553985584002</v>
      </c>
      <c r="G54" s="27">
        <v>9736.9539855840012</v>
      </c>
      <c r="H54" s="27">
        <v>2998.6000000000004</v>
      </c>
      <c r="I54" s="29">
        <v>0</v>
      </c>
      <c r="J54" s="76"/>
      <c r="K54" s="28">
        <f t="shared" si="8"/>
        <v>12735.550000000001</v>
      </c>
      <c r="L54" s="81">
        <f t="shared" si="9"/>
        <v>0.99999968705059827</v>
      </c>
      <c r="M54" s="27">
        <f t="shared" si="10"/>
        <v>9736.9500000000007</v>
      </c>
      <c r="N54" s="81">
        <f t="shared" si="11"/>
        <v>0.99999959067445465</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18603.311198416002</v>
      </c>
      <c r="G55" s="27">
        <v>14476.111198416002</v>
      </c>
      <c r="H55" s="27">
        <v>4127.2000000000007</v>
      </c>
      <c r="I55" s="29">
        <v>0</v>
      </c>
      <c r="J55" s="76"/>
      <c r="K55" s="28">
        <f t="shared" si="8"/>
        <v>18603.310000000001</v>
      </c>
      <c r="L55" s="81">
        <f t="shared" si="9"/>
        <v>0.99999993558050027</v>
      </c>
      <c r="M55" s="27">
        <f t="shared" si="10"/>
        <v>14476.11</v>
      </c>
      <c r="N55" s="81">
        <f t="shared" si="11"/>
        <v>0.99999991721423076</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24429.245844112</v>
      </c>
      <c r="G56" s="27">
        <v>19173.445844112</v>
      </c>
      <c r="H56" s="27">
        <v>5255.8</v>
      </c>
      <c r="I56" s="29">
        <v>0</v>
      </c>
      <c r="J56" s="76"/>
      <c r="K56" s="28">
        <f t="shared" si="8"/>
        <v>24429.25</v>
      </c>
      <c r="L56" s="81">
        <f t="shared" si="9"/>
        <v>1.0000001701193737</v>
      </c>
      <c r="M56" s="27">
        <f t="shared" si="10"/>
        <v>19173.45</v>
      </c>
      <c r="N56" s="81">
        <f t="shared" si="11"/>
        <v>1.0000002167522746</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30282.694148864</v>
      </c>
      <c r="G57" s="27">
        <v>23896.094148864002</v>
      </c>
      <c r="H57" s="27">
        <v>6386.6</v>
      </c>
      <c r="I57" s="29">
        <v>0</v>
      </c>
      <c r="J57" s="76"/>
      <c r="K57" s="28">
        <f t="shared" si="8"/>
        <v>30282.690000000002</v>
      </c>
      <c r="L57" s="81">
        <f t="shared" si="9"/>
        <v>0.99999986299554533</v>
      </c>
      <c r="M57" s="27">
        <f t="shared" si="10"/>
        <v>23896.09</v>
      </c>
      <c r="N57" s="81">
        <f t="shared" si="11"/>
        <v>0.99999982637898999</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36108.629982304003</v>
      </c>
      <c r="G58" s="27">
        <v>28595.629982304003</v>
      </c>
      <c r="H58" s="27">
        <v>7513.0000000000009</v>
      </c>
      <c r="I58" s="29">
        <v>0</v>
      </c>
      <c r="J58" s="76"/>
      <c r="K58" s="28">
        <f t="shared" si="8"/>
        <v>36108.630000000005</v>
      </c>
      <c r="L58" s="81">
        <f t="shared" si="9"/>
        <v>1.0000000004900769</v>
      </c>
      <c r="M58" s="27">
        <f t="shared" si="10"/>
        <v>28595.63</v>
      </c>
      <c r="N58" s="81">
        <f t="shared" si="11"/>
        <v>1.0000000006188356</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41962.078880928006</v>
      </c>
      <c r="G59" s="27">
        <v>33319.378880928001</v>
      </c>
      <c r="H59" s="27">
        <v>8642.7000000000007</v>
      </c>
      <c r="I59" s="29">
        <v>0</v>
      </c>
      <c r="J59" s="76"/>
      <c r="K59" s="28">
        <f t="shared" si="8"/>
        <v>41962.080000000002</v>
      </c>
      <c r="L59" s="81">
        <f t="shared" si="9"/>
        <v>1.00000002666865</v>
      </c>
      <c r="M59" s="27">
        <f t="shared" si="10"/>
        <v>33319.379999999997</v>
      </c>
      <c r="N59" s="81">
        <f t="shared" si="11"/>
        <v>1.0000000335862202</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47794.616495984003</v>
      </c>
      <c r="G60" s="27">
        <v>38022.216495984001</v>
      </c>
      <c r="H60" s="27">
        <v>9772.4000000000015</v>
      </c>
      <c r="I60" s="29">
        <v>0</v>
      </c>
      <c r="J60" s="76"/>
      <c r="K60" s="28">
        <f t="shared" si="8"/>
        <v>47794.62</v>
      </c>
      <c r="L60" s="81">
        <f t="shared" si="9"/>
        <v>1.0000000733140311</v>
      </c>
      <c r="M60" s="27">
        <f t="shared" si="10"/>
        <v>38022.22</v>
      </c>
      <c r="N60" s="81">
        <f t="shared" si="11"/>
        <v>1.0000000921570682</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6378.0431894080002</v>
      </c>
      <c r="G62" s="27">
        <v>4527.8431894080004</v>
      </c>
      <c r="H62" s="27">
        <v>1850.2</v>
      </c>
      <c r="I62" s="29">
        <v>0</v>
      </c>
      <c r="J62" s="76"/>
      <c r="K62" s="28">
        <f t="shared" si="8"/>
        <v>6378.04</v>
      </c>
      <c r="L62" s="81">
        <f t="shared" si="9"/>
        <v>0.99999949993941628</v>
      </c>
      <c r="M62" s="27">
        <f t="shared" si="10"/>
        <v>4527.84</v>
      </c>
      <c r="N62" s="81">
        <f t="shared" si="11"/>
        <v>0.99999929560104739</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8900.0045333120015</v>
      </c>
      <c r="G63" s="27">
        <v>5938.8045333120008</v>
      </c>
      <c r="H63" s="27">
        <v>2961.2000000000003</v>
      </c>
      <c r="I63" s="29">
        <v>0</v>
      </c>
      <c r="J63" s="76"/>
      <c r="K63" s="28">
        <f t="shared" si="8"/>
        <v>8900</v>
      </c>
      <c r="L63" s="81">
        <f t="shared" si="9"/>
        <v>0.99999949063936044</v>
      </c>
      <c r="M63" s="27">
        <f t="shared" si="10"/>
        <v>5938.8</v>
      </c>
      <c r="N63" s="81">
        <f t="shared" si="11"/>
        <v>0.99999923666253454</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11983.269939680002</v>
      </c>
      <c r="G64" s="27">
        <v>7913.2699396800008</v>
      </c>
      <c r="H64" s="27">
        <v>4070.0000000000005</v>
      </c>
      <c r="I64" s="29">
        <v>0</v>
      </c>
      <c r="J64" s="76"/>
      <c r="K64" s="28">
        <f t="shared" si="8"/>
        <v>11983.27</v>
      </c>
      <c r="L64" s="81">
        <f t="shared" si="9"/>
        <v>1.0000000050336844</v>
      </c>
      <c r="M64" s="27">
        <f t="shared" si="10"/>
        <v>7913.27</v>
      </c>
      <c r="N64" s="81">
        <f t="shared" si="11"/>
        <v>1.000000007622639</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14519.540191664</v>
      </c>
      <c r="G65" s="27">
        <v>9340.740191664001</v>
      </c>
      <c r="H65" s="27">
        <v>5178.8</v>
      </c>
      <c r="I65" s="29">
        <v>0</v>
      </c>
      <c r="J65" s="76"/>
      <c r="K65" s="28">
        <f t="shared" si="8"/>
        <v>14519.54</v>
      </c>
      <c r="L65" s="81">
        <f t="shared" si="9"/>
        <v>0.99999998679958202</v>
      </c>
      <c r="M65" s="27">
        <f t="shared" si="10"/>
        <v>9340.74</v>
      </c>
      <c r="N65" s="81">
        <f t="shared" si="11"/>
        <v>0.99999997948085517</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20090.147154880004</v>
      </c>
      <c r="G66" s="27">
        <v>13801.447154880003</v>
      </c>
      <c r="H66" s="27">
        <v>6288.7000000000007</v>
      </c>
      <c r="I66" s="29">
        <v>0</v>
      </c>
      <c r="J66" s="76"/>
      <c r="K66" s="28">
        <f t="shared" si="8"/>
        <v>20090.150000000001</v>
      </c>
      <c r="L66" s="81">
        <f t="shared" si="9"/>
        <v>1.0000001416176783</v>
      </c>
      <c r="M66" s="27">
        <f t="shared" si="10"/>
        <v>13801.45</v>
      </c>
      <c r="N66" s="81">
        <f t="shared" si="11"/>
        <v>1.0000002061464979</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22726.570855343998</v>
      </c>
      <c r="G67" s="27">
        <v>15327.970855344</v>
      </c>
      <c r="H67" s="27">
        <v>7398.6</v>
      </c>
      <c r="I67" s="29">
        <v>0</v>
      </c>
      <c r="J67" s="76"/>
      <c r="K67" s="28">
        <f t="shared" si="8"/>
        <v>22726.57</v>
      </c>
      <c r="L67" s="81">
        <f t="shared" si="9"/>
        <v>0.99999996236370181</v>
      </c>
      <c r="M67" s="27">
        <f t="shared" si="10"/>
        <v>15327.97</v>
      </c>
      <c r="N67" s="81">
        <f t="shared" si="11"/>
        <v>0.99999994419717986</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25760.308943600001</v>
      </c>
      <c r="G68" s="27">
        <v>17251.808943600001</v>
      </c>
      <c r="H68" s="27">
        <v>8508.5</v>
      </c>
      <c r="I68" s="29">
        <v>0</v>
      </c>
      <c r="J68" s="76"/>
      <c r="K68" s="28">
        <f t="shared" si="8"/>
        <v>25760.31</v>
      </c>
      <c r="L68" s="81">
        <f t="shared" si="9"/>
        <v>1.000000041008825</v>
      </c>
      <c r="M68" s="27">
        <f t="shared" si="10"/>
        <v>17251.810000000001</v>
      </c>
      <c r="N68" s="81">
        <f t="shared" si="11"/>
        <v>1.0000000612341584</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28282.271475248002</v>
      </c>
      <c r="G69" s="27">
        <v>18664.971475247999</v>
      </c>
      <c r="H69" s="27">
        <v>9617.3000000000011</v>
      </c>
      <c r="I69" s="29">
        <v>0</v>
      </c>
      <c r="J69" s="76"/>
      <c r="K69" s="28">
        <f t="shared" si="8"/>
        <v>28282.27</v>
      </c>
      <c r="L69" s="81">
        <f t="shared" si="9"/>
        <v>0.99999994783841872</v>
      </c>
      <c r="M69" s="27">
        <f t="shared" si="10"/>
        <v>18664.97</v>
      </c>
      <c r="N69" s="81">
        <f t="shared" si="11"/>
        <v>0.99999992096167944</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8892.7980412800007</v>
      </c>
      <c r="G71" s="27">
        <v>5688.4980412800005</v>
      </c>
      <c r="H71" s="27">
        <v>3204.3</v>
      </c>
      <c r="I71" s="29">
        <v>0</v>
      </c>
      <c r="J71" s="76"/>
      <c r="K71" s="28">
        <f t="shared" si="8"/>
        <v>8892.7999999999993</v>
      </c>
      <c r="L71" s="81">
        <f t="shared" si="9"/>
        <v>1.0000002202591343</v>
      </c>
      <c r="M71" s="27">
        <f t="shared" si="10"/>
        <v>5688.5</v>
      </c>
      <c r="N71" s="81">
        <f t="shared" si="11"/>
        <v>1.0000003443299066</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15141.79292448</v>
      </c>
      <c r="G72" s="27">
        <v>10541.592924479999</v>
      </c>
      <c r="H72" s="27">
        <v>4600.2000000000007</v>
      </c>
      <c r="I72" s="29">
        <v>0</v>
      </c>
      <c r="J72" s="76"/>
      <c r="K72" s="28">
        <f t="shared" si="8"/>
        <v>15141.79</v>
      </c>
      <c r="L72" s="81">
        <f t="shared" si="9"/>
        <v>0.99999980686038881</v>
      </c>
      <c r="M72" s="27">
        <f t="shared" si="10"/>
        <v>10541.59</v>
      </c>
      <c r="N72" s="81">
        <f t="shared" si="11"/>
        <v>0.99999972257703174</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21387.886147519999</v>
      </c>
      <c r="G73" s="27">
        <v>15453.386147519999</v>
      </c>
      <c r="H73" s="27">
        <v>5934.5000000000009</v>
      </c>
      <c r="I73" s="29">
        <v>0</v>
      </c>
      <c r="J73" s="76"/>
      <c r="K73" s="28">
        <f t="shared" si="8"/>
        <v>21387.89</v>
      </c>
      <c r="L73" s="81">
        <f t="shared" si="9"/>
        <v>1.0000001801243925</v>
      </c>
      <c r="M73" s="27">
        <f t="shared" si="10"/>
        <v>15453.39</v>
      </c>
      <c r="N73" s="81">
        <f t="shared" si="11"/>
        <v>1.0000002492968183</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27606.622939200002</v>
      </c>
      <c r="G74" s="27">
        <v>20340.0229392</v>
      </c>
      <c r="H74" s="27">
        <v>7266.6</v>
      </c>
      <c r="I74" s="29">
        <v>0</v>
      </c>
      <c r="J74" s="76"/>
      <c r="K74" s="28">
        <f t="shared" si="8"/>
        <v>27606.620000000003</v>
      </c>
      <c r="L74" s="81">
        <f t="shared" si="9"/>
        <v>0.99999989353279439</v>
      </c>
      <c r="M74" s="27">
        <f t="shared" si="10"/>
        <v>20340.02</v>
      </c>
      <c r="N74" s="81">
        <f t="shared" si="11"/>
        <v>0.99999985549672155</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33799.310560960002</v>
      </c>
      <c r="G75" s="27">
        <v>25197.310560960002</v>
      </c>
      <c r="H75" s="27">
        <v>8602</v>
      </c>
      <c r="I75" s="29">
        <v>0</v>
      </c>
      <c r="J75" s="76"/>
      <c r="K75" s="28">
        <f t="shared" si="8"/>
        <v>33799.31</v>
      </c>
      <c r="L75" s="81">
        <f t="shared" si="9"/>
        <v>0.99999998340321161</v>
      </c>
      <c r="M75" s="27">
        <f t="shared" si="10"/>
        <v>25197.31</v>
      </c>
      <c r="N75" s="81">
        <f t="shared" si="11"/>
        <v>0.99999997773730653</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40024.336460480001</v>
      </c>
      <c r="G76" s="27">
        <v>30090.236460480002</v>
      </c>
      <c r="H76" s="27">
        <v>9934.1</v>
      </c>
      <c r="I76" s="29">
        <v>0</v>
      </c>
      <c r="J76" s="76"/>
      <c r="K76" s="28">
        <f t="shared" ref="K76:K138" si="16">SUM(M76,O76,Q76)</f>
        <v>40024.340000000004</v>
      </c>
      <c r="L76" s="81">
        <f t="shared" ref="L76:L138" si="17">K76/F76</f>
        <v>1.0000000884341957</v>
      </c>
      <c r="M76" s="27">
        <f t="shared" ref="M76:M138" si="18">ROUND(G76-(G76*$M$6*$F$6),2)</f>
        <v>30090.240000000002</v>
      </c>
      <c r="N76" s="81">
        <f t="shared" ref="N76:N138" si="19">M76/G76</f>
        <v>1.0000001176301823</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46264.088760320003</v>
      </c>
      <c r="G77" s="27">
        <v>34996.78876032</v>
      </c>
      <c r="H77" s="27">
        <v>11267.300000000001</v>
      </c>
      <c r="I77" s="29">
        <v>0</v>
      </c>
      <c r="J77" s="76"/>
      <c r="K77" s="28">
        <f t="shared" si="16"/>
        <v>46264.09</v>
      </c>
      <c r="L77" s="81">
        <f t="shared" si="17"/>
        <v>1.0000000267957292</v>
      </c>
      <c r="M77" s="27">
        <f t="shared" si="18"/>
        <v>34996.79</v>
      </c>
      <c r="N77" s="81">
        <f t="shared" si="19"/>
        <v>1.0000000354226786</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52482.825552000002</v>
      </c>
      <c r="G78" s="27">
        <v>39883.425552000001</v>
      </c>
      <c r="H78" s="27">
        <v>12599.400000000001</v>
      </c>
      <c r="I78" s="29">
        <v>0</v>
      </c>
      <c r="J78" s="76"/>
      <c r="K78" s="28">
        <f t="shared" si="16"/>
        <v>52482.83</v>
      </c>
      <c r="L78" s="81">
        <f t="shared" si="17"/>
        <v>1.0000000847515345</v>
      </c>
      <c r="M78" s="27">
        <f t="shared" si="18"/>
        <v>39883.43</v>
      </c>
      <c r="N78" s="81">
        <f t="shared" si="19"/>
        <v>1.0000001115250241</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570.62206829187471</v>
      </c>
      <c r="G79" s="27">
        <v>109.03204745854094</v>
      </c>
      <c r="H79" s="27">
        <v>461.59002083333377</v>
      </c>
      <c r="I79" s="29">
        <v>0</v>
      </c>
      <c r="J79" s="76"/>
      <c r="K79" s="28">
        <f t="shared" si="16"/>
        <v>570.62</v>
      </c>
      <c r="L79" s="81">
        <f t="shared" si="17"/>
        <v>0.99999637537349217</v>
      </c>
      <c r="M79" s="27">
        <f t="shared" si="18"/>
        <v>109.03</v>
      </c>
      <c r="N79" s="81">
        <f t="shared" si="19"/>
        <v>0.99998122149781954</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1718</v>
      </c>
      <c r="B84" s="103" t="s">
        <v>1719</v>
      </c>
      <c r="C84" s="119" t="s">
        <v>1720</v>
      </c>
      <c r="D84" s="115" t="s">
        <v>110</v>
      </c>
      <c r="E84" s="177" t="s">
        <v>1868</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1721</v>
      </c>
      <c r="D85" s="14" t="s">
        <v>112</v>
      </c>
      <c r="E85" s="178" t="s">
        <v>1869</v>
      </c>
      <c r="F85" s="170" t="s">
        <v>113</v>
      </c>
      <c r="G85" s="27"/>
      <c r="H85" s="27"/>
      <c r="I85" s="29"/>
      <c r="J85" s="76"/>
      <c r="K85" s="28" t="s">
        <v>113</v>
      </c>
      <c r="L85" s="81"/>
      <c r="M85" s="27"/>
      <c r="N85" s="81"/>
      <c r="O85" s="27"/>
      <c r="P85" s="81"/>
      <c r="Q85" s="27"/>
      <c r="R85" s="82"/>
    </row>
    <row r="86" spans="1:18" s="4" customFormat="1" ht="111.95" customHeight="1" x14ac:dyDescent="0.25">
      <c r="A86" s="182" t="s">
        <v>1722</v>
      </c>
      <c r="B86" s="105" t="s">
        <v>1723</v>
      </c>
      <c r="C86" s="123" t="s">
        <v>1727</v>
      </c>
      <c r="D86" s="14" t="s">
        <v>117</v>
      </c>
      <c r="E86" s="178" t="s">
        <v>1870</v>
      </c>
      <c r="F86" s="170" t="s">
        <v>113</v>
      </c>
      <c r="G86" s="27"/>
      <c r="H86" s="27"/>
      <c r="I86" s="29"/>
      <c r="J86" s="76"/>
      <c r="K86" s="28" t="s">
        <v>113</v>
      </c>
      <c r="L86" s="81"/>
      <c r="M86" s="27"/>
      <c r="N86" s="81"/>
      <c r="O86" s="27"/>
      <c r="P86" s="81"/>
      <c r="Q86" s="27"/>
      <c r="R86" s="82"/>
    </row>
    <row r="87" spans="1:18" s="4" customFormat="1" ht="111.95" customHeight="1" x14ac:dyDescent="0.25">
      <c r="A87" s="182" t="s">
        <v>1724</v>
      </c>
      <c r="B87" s="105" t="s">
        <v>1725</v>
      </c>
      <c r="C87" s="123" t="s">
        <v>1726</v>
      </c>
      <c r="D87" s="14" t="s">
        <v>117</v>
      </c>
      <c r="E87" s="178" t="s">
        <v>1870</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1871</v>
      </c>
      <c r="D88" s="14" t="s">
        <v>115</v>
      </c>
      <c r="E88" s="178" t="s">
        <v>1863</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1872</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1864</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1245.6299999999999</v>
      </c>
      <c r="G91" s="27">
        <v>1245.6299999999999</v>
      </c>
      <c r="H91" s="27">
        <v>0</v>
      </c>
      <c r="I91" s="29">
        <v>0</v>
      </c>
      <c r="J91" s="76"/>
      <c r="K91" s="28">
        <f t="shared" si="16"/>
        <v>1245.6300000000001</v>
      </c>
      <c r="L91" s="81">
        <f t="shared" si="17"/>
        <v>1.0000000000000002</v>
      </c>
      <c r="M91" s="27">
        <f t="shared" si="18"/>
        <v>1245.6300000000001</v>
      </c>
      <c r="N91" s="81">
        <f t="shared" si="19"/>
        <v>1.0000000000000002</v>
      </c>
      <c r="O91" s="27"/>
      <c r="P91" s="81"/>
      <c r="Q91" s="27"/>
      <c r="R91" s="82"/>
    </row>
    <row r="92" spans="1:18" s="4" customFormat="1" ht="78" customHeight="1" x14ac:dyDescent="0.25">
      <c r="A92" s="182" t="s">
        <v>119</v>
      </c>
      <c r="B92" s="105" t="s">
        <v>1407</v>
      </c>
      <c r="C92" s="123" t="s">
        <v>1408</v>
      </c>
      <c r="D92" s="14" t="s">
        <v>115</v>
      </c>
      <c r="E92" s="178" t="s">
        <v>1184</v>
      </c>
      <c r="F92" s="170">
        <v>1374.93</v>
      </c>
      <c r="G92" s="27">
        <v>1374.93</v>
      </c>
      <c r="H92" s="27">
        <v>0</v>
      </c>
      <c r="I92" s="29">
        <v>0</v>
      </c>
      <c r="J92" s="76"/>
      <c r="K92" s="28">
        <f t="shared" si="16"/>
        <v>1374.93</v>
      </c>
      <c r="L92" s="81">
        <f t="shared" si="17"/>
        <v>1</v>
      </c>
      <c r="M92" s="27">
        <f t="shared" si="18"/>
        <v>1374.93</v>
      </c>
      <c r="N92" s="81">
        <f t="shared" si="19"/>
        <v>1</v>
      </c>
      <c r="O92" s="27"/>
      <c r="P92" s="81"/>
      <c r="Q92" s="27"/>
      <c r="R92" s="82"/>
    </row>
    <row r="93" spans="1:18" s="4" customFormat="1" ht="78" customHeight="1" x14ac:dyDescent="0.25">
      <c r="A93" s="182" t="s">
        <v>120</v>
      </c>
      <c r="B93" s="105" t="s">
        <v>1409</v>
      </c>
      <c r="C93" s="123" t="s">
        <v>1410</v>
      </c>
      <c r="D93" s="14" t="s">
        <v>115</v>
      </c>
      <c r="E93" s="178" t="s">
        <v>1184</v>
      </c>
      <c r="F93" s="170">
        <v>1693.98</v>
      </c>
      <c r="G93" s="27">
        <v>1693.98</v>
      </c>
      <c r="H93" s="27">
        <v>0</v>
      </c>
      <c r="I93" s="29">
        <v>0</v>
      </c>
      <c r="J93" s="76"/>
      <c r="K93" s="28">
        <f t="shared" si="16"/>
        <v>1693.98</v>
      </c>
      <c r="L93" s="81">
        <f t="shared" si="17"/>
        <v>1</v>
      </c>
      <c r="M93" s="27">
        <f t="shared" si="18"/>
        <v>1693.98</v>
      </c>
      <c r="N93" s="81">
        <f t="shared" si="19"/>
        <v>1</v>
      </c>
      <c r="O93" s="27"/>
      <c r="P93" s="81"/>
      <c r="Q93" s="27"/>
      <c r="R93" s="82"/>
    </row>
    <row r="94" spans="1:18" s="4" customFormat="1" ht="78" customHeight="1" x14ac:dyDescent="0.25">
      <c r="A94" s="182" t="s">
        <v>121</v>
      </c>
      <c r="B94" s="105" t="s">
        <v>1411</v>
      </c>
      <c r="C94" s="123" t="s">
        <v>1412</v>
      </c>
      <c r="D94" s="14" t="s">
        <v>115</v>
      </c>
      <c r="E94" s="178" t="s">
        <v>1184</v>
      </c>
      <c r="F94" s="170">
        <v>2336.2350000000001</v>
      </c>
      <c r="G94" s="27">
        <v>2336.2350000000001</v>
      </c>
      <c r="H94" s="27">
        <v>0</v>
      </c>
      <c r="I94" s="29">
        <v>0</v>
      </c>
      <c r="J94" s="76"/>
      <c r="K94" s="28">
        <f t="shared" si="16"/>
        <v>2336.2399999999998</v>
      </c>
      <c r="L94" s="81">
        <f t="shared" si="17"/>
        <v>1.0000021401956565</v>
      </c>
      <c r="M94" s="27">
        <f t="shared" si="18"/>
        <v>2336.2399999999998</v>
      </c>
      <c r="N94" s="81">
        <f t="shared" si="19"/>
        <v>1.0000021401956565</v>
      </c>
      <c r="O94" s="27"/>
      <c r="P94" s="81"/>
      <c r="Q94" s="27"/>
      <c r="R94" s="82"/>
    </row>
    <row r="95" spans="1:18" s="4" customFormat="1" ht="78" customHeight="1" x14ac:dyDescent="0.25">
      <c r="A95" s="182" t="s">
        <v>122</v>
      </c>
      <c r="B95" s="105" t="s">
        <v>1413</v>
      </c>
      <c r="C95" s="123" t="s">
        <v>1414</v>
      </c>
      <c r="D95" s="14" t="s">
        <v>115</v>
      </c>
      <c r="E95" s="178" t="s">
        <v>1184</v>
      </c>
      <c r="F95" s="170">
        <v>2955.5549999999998</v>
      </c>
      <c r="G95" s="27">
        <v>2955.5549999999998</v>
      </c>
      <c r="H95" s="27">
        <v>0</v>
      </c>
      <c r="I95" s="29">
        <v>0</v>
      </c>
      <c r="J95" s="76"/>
      <c r="K95" s="28">
        <f t="shared" si="16"/>
        <v>2955.56</v>
      </c>
      <c r="L95" s="81">
        <f t="shared" si="17"/>
        <v>1.0000016917296413</v>
      </c>
      <c r="M95" s="27">
        <f t="shared" si="18"/>
        <v>2955.56</v>
      </c>
      <c r="N95" s="81">
        <f t="shared" si="19"/>
        <v>1.0000016917296413</v>
      </c>
      <c r="O95" s="27"/>
      <c r="P95" s="81"/>
      <c r="Q95" s="27"/>
      <c r="R95" s="82"/>
    </row>
    <row r="96" spans="1:18" s="4" customFormat="1" ht="78" customHeight="1" x14ac:dyDescent="0.25">
      <c r="A96" s="182" t="s">
        <v>123</v>
      </c>
      <c r="B96" s="105" t="s">
        <v>1415</v>
      </c>
      <c r="C96" s="123" t="s">
        <v>1416</v>
      </c>
      <c r="D96" s="14" t="s">
        <v>115</v>
      </c>
      <c r="E96" s="178" t="s">
        <v>1184</v>
      </c>
      <c r="F96" s="170">
        <v>4560.87</v>
      </c>
      <c r="G96" s="27">
        <v>4560.87</v>
      </c>
      <c r="H96" s="27">
        <v>0</v>
      </c>
      <c r="I96" s="29">
        <v>0</v>
      </c>
      <c r="J96" s="76"/>
      <c r="K96" s="28">
        <f t="shared" si="16"/>
        <v>4560.87</v>
      </c>
      <c r="L96" s="81">
        <f t="shared" si="17"/>
        <v>1</v>
      </c>
      <c r="M96" s="27">
        <f t="shared" si="18"/>
        <v>4560.87</v>
      </c>
      <c r="N96" s="81">
        <f t="shared" si="19"/>
        <v>1</v>
      </c>
      <c r="O96" s="27"/>
      <c r="P96" s="81"/>
      <c r="Q96" s="27"/>
      <c r="R96" s="82"/>
    </row>
    <row r="97" spans="1:18" s="4" customFormat="1" ht="78" customHeight="1" x14ac:dyDescent="0.25">
      <c r="A97" s="182" t="s">
        <v>1248</v>
      </c>
      <c r="B97" s="105" t="s">
        <v>1417</v>
      </c>
      <c r="C97" s="123" t="s">
        <v>1418</v>
      </c>
      <c r="D97" s="14" t="s">
        <v>115</v>
      </c>
      <c r="E97" s="178" t="s">
        <v>1184</v>
      </c>
      <c r="F97" s="170">
        <v>6070.335</v>
      </c>
      <c r="G97" s="27">
        <v>6070.335</v>
      </c>
      <c r="H97" s="27">
        <v>0</v>
      </c>
      <c r="I97" s="29">
        <v>0</v>
      </c>
      <c r="J97" s="76"/>
      <c r="K97" s="28">
        <f t="shared" si="16"/>
        <v>6070.34</v>
      </c>
      <c r="L97" s="81">
        <f t="shared" si="17"/>
        <v>1.0000008236777707</v>
      </c>
      <c r="M97" s="27">
        <f t="shared" si="18"/>
        <v>6070.34</v>
      </c>
      <c r="N97" s="81">
        <f t="shared" si="19"/>
        <v>1.0000008236777707</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170" t="s">
        <v>113</v>
      </c>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170" t="s">
        <v>113</v>
      </c>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170" t="s">
        <v>113</v>
      </c>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1156.5</v>
      </c>
      <c r="G105" s="27">
        <v>1156.5</v>
      </c>
      <c r="H105" s="27">
        <v>0</v>
      </c>
      <c r="I105" s="29">
        <v>0</v>
      </c>
      <c r="J105" s="76"/>
      <c r="K105" s="28">
        <f t="shared" si="16"/>
        <v>1156.5</v>
      </c>
      <c r="L105" s="81">
        <f t="shared" si="17"/>
        <v>1</v>
      </c>
      <c r="M105" s="27">
        <f t="shared" si="18"/>
        <v>1156.5</v>
      </c>
      <c r="N105" s="81">
        <f t="shared" si="19"/>
        <v>1</v>
      </c>
      <c r="O105" s="27"/>
      <c r="P105" s="81"/>
      <c r="Q105" s="27"/>
      <c r="R105" s="82"/>
    </row>
    <row r="106" spans="1:18" s="4" customFormat="1" ht="240.95" customHeight="1" x14ac:dyDescent="0.25">
      <c r="A106" s="189" t="s">
        <v>131</v>
      </c>
      <c r="B106" s="157" t="s">
        <v>1424</v>
      </c>
      <c r="C106" s="145" t="s">
        <v>1728</v>
      </c>
      <c r="D106" s="115"/>
      <c r="E106" s="190" t="s">
        <v>1729</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1730</v>
      </c>
      <c r="C107" s="119"/>
      <c r="D107" s="115" t="s">
        <v>134</v>
      </c>
      <c r="E107" s="178"/>
      <c r="F107" s="170">
        <v>245875.1415267195</v>
      </c>
      <c r="G107" s="27">
        <v>133267.45295116797</v>
      </c>
      <c r="H107" s="27">
        <v>81905.383561867013</v>
      </c>
      <c r="I107" s="29">
        <v>30702.305013684487</v>
      </c>
      <c r="J107" s="76"/>
      <c r="K107" s="28">
        <f t="shared" si="16"/>
        <v>245875.14</v>
      </c>
      <c r="L107" s="81">
        <f t="shared" si="17"/>
        <v>0.99999999379067162</v>
      </c>
      <c r="M107" s="27">
        <f t="shared" si="18"/>
        <v>133267.45000000001</v>
      </c>
      <c r="N107" s="81">
        <f t="shared" si="19"/>
        <v>0.99999997785529848</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1731</v>
      </c>
      <c r="C108" s="119"/>
      <c r="D108" s="115" t="s">
        <v>134</v>
      </c>
      <c r="E108" s="178"/>
      <c r="F108" s="170">
        <v>258740.52815375413</v>
      </c>
      <c r="G108" s="27">
        <v>137116.38694924803</v>
      </c>
      <c r="H108" s="27">
        <v>90921.836190821603</v>
      </c>
      <c r="I108" s="29">
        <v>30702.305013684487</v>
      </c>
      <c r="J108" s="76"/>
      <c r="K108" s="28">
        <f t="shared" si="16"/>
        <v>258740.54</v>
      </c>
      <c r="L108" s="81">
        <f t="shared" si="17"/>
        <v>1.0000000457842688</v>
      </c>
      <c r="M108" s="27">
        <f t="shared" si="18"/>
        <v>137116.39000000001</v>
      </c>
      <c r="N108" s="81">
        <f t="shared" si="19"/>
        <v>1.000000022249361</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1732</v>
      </c>
      <c r="C109" s="119"/>
      <c r="D109" s="115" t="s">
        <v>134</v>
      </c>
      <c r="E109" s="178"/>
      <c r="F109" s="170">
        <v>268331.16896446282</v>
      </c>
      <c r="G109" s="27">
        <v>139501.41638424099</v>
      </c>
      <c r="H109" s="27">
        <v>98127.447566537317</v>
      </c>
      <c r="I109" s="29">
        <v>30702.305013684487</v>
      </c>
      <c r="J109" s="76"/>
      <c r="K109" s="28">
        <f t="shared" si="16"/>
        <v>268331.18</v>
      </c>
      <c r="L109" s="81">
        <f t="shared" si="17"/>
        <v>1.0000000411265573</v>
      </c>
      <c r="M109" s="27">
        <f t="shared" si="18"/>
        <v>139501.42000000001</v>
      </c>
      <c r="N109" s="81">
        <f t="shared" si="19"/>
        <v>1.0000000259191564</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1733</v>
      </c>
      <c r="C110" s="119"/>
      <c r="D110" s="115" t="s">
        <v>134</v>
      </c>
      <c r="E110" s="178"/>
      <c r="F110" s="170">
        <v>279025.62853485625</v>
      </c>
      <c r="G110" s="27">
        <v>141120.47845770032</v>
      </c>
      <c r="H110" s="27">
        <v>107202.84506347144</v>
      </c>
      <c r="I110" s="29">
        <v>30702.305013684487</v>
      </c>
      <c r="J110" s="76"/>
      <c r="K110" s="28">
        <f t="shared" si="16"/>
        <v>279025.64</v>
      </c>
      <c r="L110" s="81">
        <f t="shared" si="17"/>
        <v>1.0000000410899308</v>
      </c>
      <c r="M110" s="27">
        <f t="shared" si="18"/>
        <v>141120.48000000001</v>
      </c>
      <c r="N110" s="81">
        <f t="shared" si="19"/>
        <v>1.0000000109289573</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305471.69975598308</v>
      </c>
      <c r="G111" s="27">
        <v>148388.87755574152</v>
      </c>
      <c r="H111" s="27">
        <v>126380.51718655707</v>
      </c>
      <c r="I111" s="29">
        <v>30702.305013684487</v>
      </c>
      <c r="J111" s="76"/>
      <c r="K111" s="28">
        <f t="shared" si="16"/>
        <v>305471.71000000002</v>
      </c>
      <c r="L111" s="81">
        <f t="shared" si="17"/>
        <v>1.0000000335350769</v>
      </c>
      <c r="M111" s="27">
        <f t="shared" si="18"/>
        <v>148388.88</v>
      </c>
      <c r="N111" s="81">
        <f t="shared" si="19"/>
        <v>1.0000000164719791</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1734</v>
      </c>
      <c r="C112" s="119"/>
      <c r="D112" s="115" t="s">
        <v>134</v>
      </c>
      <c r="E112" s="178"/>
      <c r="F112" s="170">
        <v>330979.41037062887</v>
      </c>
      <c r="G112" s="27">
        <v>156543.05484016117</v>
      </c>
      <c r="H112" s="27">
        <v>143734.05051678317</v>
      </c>
      <c r="I112" s="29">
        <v>30702.305013684487</v>
      </c>
      <c r="J112" s="76"/>
      <c r="K112" s="28">
        <f t="shared" si="16"/>
        <v>330979.40999999997</v>
      </c>
      <c r="L112" s="81">
        <f t="shared" si="17"/>
        <v>0.99999999888020552</v>
      </c>
      <c r="M112" s="27">
        <f t="shared" si="18"/>
        <v>156543.04999999999</v>
      </c>
      <c r="N112" s="81">
        <f t="shared" si="19"/>
        <v>0.99999996908095867</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1735</v>
      </c>
      <c r="C113" s="119"/>
      <c r="D113" s="115" t="s">
        <v>134</v>
      </c>
      <c r="E113" s="178"/>
      <c r="F113" s="170">
        <v>372099.45620082453</v>
      </c>
      <c r="G113" s="27">
        <v>165145.31562167965</v>
      </c>
      <c r="H113" s="27">
        <v>176251.83556546041</v>
      </c>
      <c r="I113" s="29">
        <v>30702.305013684487</v>
      </c>
      <c r="J113" s="76"/>
      <c r="K113" s="28">
        <f t="shared" si="16"/>
        <v>372099.47000000003</v>
      </c>
      <c r="L113" s="81">
        <f t="shared" si="17"/>
        <v>1.0000000370846431</v>
      </c>
      <c r="M113" s="27">
        <f t="shared" si="18"/>
        <v>165145.32</v>
      </c>
      <c r="N113" s="81">
        <f t="shared" si="19"/>
        <v>1.0000000265119258</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466491.25186092081</v>
      </c>
      <c r="G114" s="27">
        <v>204760.14219431259</v>
      </c>
      <c r="H114" s="27">
        <v>231028.80465292372</v>
      </c>
      <c r="I114" s="29">
        <v>30702.305013684487</v>
      </c>
      <c r="J114" s="76"/>
      <c r="K114" s="28">
        <f t="shared" si="16"/>
        <v>466491.25</v>
      </c>
      <c r="L114" s="81">
        <f t="shared" si="17"/>
        <v>0.99999999601081302</v>
      </c>
      <c r="M114" s="27">
        <f t="shared" si="18"/>
        <v>204760.14</v>
      </c>
      <c r="N114" s="81">
        <f t="shared" si="19"/>
        <v>0.99999998928349754</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600491.01763695199</v>
      </c>
      <c r="G115" s="27">
        <v>216011.99966326752</v>
      </c>
      <c r="H115" s="27">
        <v>353776.71296000003</v>
      </c>
      <c r="I115" s="29">
        <v>30702.305013684487</v>
      </c>
      <c r="J115" s="76"/>
      <c r="K115" s="28">
        <f t="shared" si="16"/>
        <v>600491.02</v>
      </c>
      <c r="L115" s="81">
        <f t="shared" si="17"/>
        <v>1.0000000039351931</v>
      </c>
      <c r="M115" s="27">
        <f t="shared" si="18"/>
        <v>216012</v>
      </c>
      <c r="N115" s="81">
        <f t="shared" si="19"/>
        <v>1.0000000015588602</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764908.36032089323</v>
      </c>
      <c r="G116" s="27">
        <v>227882.16250720865</v>
      </c>
      <c r="H116" s="27">
        <v>506323.89280000009</v>
      </c>
      <c r="I116" s="29">
        <v>30702.305013684487</v>
      </c>
      <c r="J116" s="76"/>
      <c r="K116" s="28">
        <f t="shared" si="16"/>
        <v>764908.3600000001</v>
      </c>
      <c r="L116" s="81">
        <f t="shared" si="17"/>
        <v>0.99999999958048158</v>
      </c>
      <c r="M116" s="27">
        <f t="shared" si="18"/>
        <v>227882.16</v>
      </c>
      <c r="N116" s="81">
        <f t="shared" si="19"/>
        <v>0.99999998899778453</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813988.66200879635</v>
      </c>
      <c r="G117" s="27">
        <v>240404.60747511184</v>
      </c>
      <c r="H117" s="27">
        <v>542881.74952000007</v>
      </c>
      <c r="I117" s="29">
        <v>30702.305013684487</v>
      </c>
      <c r="J117" s="76"/>
      <c r="K117" s="28">
        <f t="shared" si="16"/>
        <v>813988.67</v>
      </c>
      <c r="L117" s="81">
        <f t="shared" si="17"/>
        <v>1.0000000098173403</v>
      </c>
      <c r="M117" s="27">
        <f t="shared" si="18"/>
        <v>240404.61</v>
      </c>
      <c r="N117" s="81">
        <f t="shared" si="19"/>
        <v>1.0000000105026612</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1736</v>
      </c>
      <c r="D118" s="115"/>
      <c r="E118" s="190" t="s">
        <v>1741</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1730</v>
      </c>
      <c r="C119" s="124"/>
      <c r="D119" s="115" t="s">
        <v>134</v>
      </c>
      <c r="E119" s="178"/>
      <c r="F119" s="170">
        <v>513763.08906807122</v>
      </c>
      <c r="G119" s="27">
        <v>299401.52911716484</v>
      </c>
      <c r="H119" s="27">
        <v>133153.67885914547</v>
      </c>
      <c r="I119" s="29">
        <v>81207.881091760908</v>
      </c>
      <c r="J119" s="76"/>
      <c r="K119" s="28">
        <f t="shared" si="16"/>
        <v>513763.09</v>
      </c>
      <c r="L119" s="81">
        <f t="shared" si="17"/>
        <v>1.0000000018139272</v>
      </c>
      <c r="M119" s="27">
        <f t="shared" si="18"/>
        <v>299401.53000000003</v>
      </c>
      <c r="N119" s="81">
        <f t="shared" si="19"/>
        <v>1.0000000029486662</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1737</v>
      </c>
      <c r="C120" s="124"/>
      <c r="D120" s="115" t="s">
        <v>134</v>
      </c>
      <c r="E120" s="178"/>
      <c r="F120" s="170">
        <v>536636.9692191839</v>
      </c>
      <c r="G120" s="27">
        <v>313181.18533129693</v>
      </c>
      <c r="H120" s="27">
        <v>142247.90279612609</v>
      </c>
      <c r="I120" s="29">
        <v>81207.881091760908</v>
      </c>
      <c r="J120" s="76"/>
      <c r="K120" s="28">
        <f t="shared" si="16"/>
        <v>536636.97</v>
      </c>
      <c r="L120" s="81">
        <f t="shared" si="17"/>
        <v>1.0000000014550172</v>
      </c>
      <c r="M120" s="27">
        <f t="shared" si="18"/>
        <v>313181.19</v>
      </c>
      <c r="N120" s="81">
        <f t="shared" si="19"/>
        <v>1.0000000149073549</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1732</v>
      </c>
      <c r="C121" s="124"/>
      <c r="D121" s="115" t="s">
        <v>134</v>
      </c>
      <c r="E121" s="178"/>
      <c r="F121" s="170">
        <v>550037.38969201676</v>
      </c>
      <c r="G121" s="27">
        <v>314334.67949302989</v>
      </c>
      <c r="H121" s="27">
        <v>154494.82910722596</v>
      </c>
      <c r="I121" s="29">
        <v>81207.881091760908</v>
      </c>
      <c r="J121" s="76"/>
      <c r="K121" s="28">
        <f t="shared" si="16"/>
        <v>550037.39</v>
      </c>
      <c r="L121" s="81">
        <f t="shared" si="17"/>
        <v>1.0000000005599314</v>
      </c>
      <c r="M121" s="27">
        <f t="shared" si="18"/>
        <v>314334.68</v>
      </c>
      <c r="N121" s="81">
        <f t="shared" si="19"/>
        <v>1.0000000016128354</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1733</v>
      </c>
      <c r="C122" s="124"/>
      <c r="D122" s="115" t="s">
        <v>134</v>
      </c>
      <c r="E122" s="178"/>
      <c r="F122" s="170">
        <v>562042.31631767761</v>
      </c>
      <c r="G122" s="27">
        <v>315797.69402157533</v>
      </c>
      <c r="H122" s="27">
        <v>165036.74120434135</v>
      </c>
      <c r="I122" s="29">
        <v>81207.881091760908</v>
      </c>
      <c r="J122" s="76"/>
      <c r="K122" s="28">
        <f t="shared" si="16"/>
        <v>562042.31000000006</v>
      </c>
      <c r="L122" s="81">
        <f t="shared" si="17"/>
        <v>0.99999998875942719</v>
      </c>
      <c r="M122" s="27">
        <f t="shared" si="18"/>
        <v>315797.69</v>
      </c>
      <c r="N122" s="81">
        <f t="shared" si="19"/>
        <v>0.999999987265343</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588717.87533599115</v>
      </c>
      <c r="G123" s="27">
        <v>319684.31519650941</v>
      </c>
      <c r="H123" s="27">
        <v>187825.67904772086</v>
      </c>
      <c r="I123" s="29">
        <v>81207.881091760908</v>
      </c>
      <c r="J123" s="76"/>
      <c r="K123" s="28">
        <f t="shared" si="16"/>
        <v>588717.88</v>
      </c>
      <c r="L123" s="81">
        <f t="shared" si="17"/>
        <v>1.0000000079223157</v>
      </c>
      <c r="M123" s="27">
        <f t="shared" si="18"/>
        <v>319684.32</v>
      </c>
      <c r="N123" s="81">
        <f t="shared" si="19"/>
        <v>1.0000000150257311</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1734</v>
      </c>
      <c r="C124" s="119"/>
      <c r="D124" s="115" t="s">
        <v>134</v>
      </c>
      <c r="E124" s="178"/>
      <c r="F124" s="170">
        <v>626043.83113791491</v>
      </c>
      <c r="G124" s="27">
        <v>323618.77023610886</v>
      </c>
      <c r="H124" s="27">
        <v>221217.17981004511</v>
      </c>
      <c r="I124" s="29">
        <v>81207.881091760908</v>
      </c>
      <c r="J124" s="76"/>
      <c r="K124" s="28">
        <f t="shared" si="16"/>
        <v>626043.82999999996</v>
      </c>
      <c r="L124" s="81">
        <f t="shared" si="17"/>
        <v>0.99999999818237173</v>
      </c>
      <c r="M124" s="27">
        <f t="shared" si="18"/>
        <v>323618.77</v>
      </c>
      <c r="N124" s="81">
        <f t="shared" si="19"/>
        <v>0.9999999992704105</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1735</v>
      </c>
      <c r="C125" s="119"/>
      <c r="D125" s="115" t="s">
        <v>134</v>
      </c>
      <c r="E125" s="178"/>
      <c r="F125" s="170">
        <v>638603.52754802955</v>
      </c>
      <c r="G125" s="27">
        <v>327601.64784673473</v>
      </c>
      <c r="H125" s="27">
        <v>229793.99860953382</v>
      </c>
      <c r="I125" s="29">
        <v>81207.881091760908</v>
      </c>
      <c r="J125" s="76"/>
      <c r="K125" s="28">
        <f t="shared" si="16"/>
        <v>638603.53</v>
      </c>
      <c r="L125" s="81">
        <f t="shared" si="17"/>
        <v>1.0000000038395818</v>
      </c>
      <c r="M125" s="27">
        <f t="shared" si="18"/>
        <v>327601.65000000002</v>
      </c>
      <c r="N125" s="81">
        <f t="shared" si="19"/>
        <v>1.0000000065728158</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699689.08712925692</v>
      </c>
      <c r="G126" s="27">
        <v>331633.54398014169</v>
      </c>
      <c r="H126" s="27">
        <v>286847.66205735435</v>
      </c>
      <c r="I126" s="29">
        <v>81207.881091760908</v>
      </c>
      <c r="J126" s="76"/>
      <c r="K126" s="28">
        <f t="shared" si="16"/>
        <v>699689.08</v>
      </c>
      <c r="L126" s="81">
        <f t="shared" si="17"/>
        <v>0.99999998981082161</v>
      </c>
      <c r="M126" s="27">
        <f t="shared" si="18"/>
        <v>331633.53999999998</v>
      </c>
      <c r="N126" s="81">
        <f t="shared" si="19"/>
        <v>0.9999999879983742</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888182.8248544106</v>
      </c>
      <c r="G127" s="27">
        <v>335715.06192264962</v>
      </c>
      <c r="H127" s="27">
        <v>471259.88184000005</v>
      </c>
      <c r="I127" s="29">
        <v>81207.881091760908</v>
      </c>
      <c r="J127" s="76"/>
      <c r="K127" s="28">
        <f t="shared" si="16"/>
        <v>888182.82</v>
      </c>
      <c r="L127" s="81">
        <f t="shared" si="17"/>
        <v>0.99999999453444666</v>
      </c>
      <c r="M127" s="27">
        <f t="shared" si="18"/>
        <v>335715.06</v>
      </c>
      <c r="N127" s="81">
        <f t="shared" si="19"/>
        <v>0.99999999427297181</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1121725.0832371728</v>
      </c>
      <c r="G128" s="27">
        <v>339846.81238541187</v>
      </c>
      <c r="H128" s="27">
        <v>700670.38976000005</v>
      </c>
      <c r="I128" s="29">
        <v>81207.881091760908</v>
      </c>
      <c r="J128" s="76"/>
      <c r="K128" s="28">
        <f t="shared" si="16"/>
        <v>1121725.08</v>
      </c>
      <c r="L128" s="81">
        <f t="shared" si="17"/>
        <v>0.99999999711411225</v>
      </c>
      <c r="M128" s="27">
        <f t="shared" si="18"/>
        <v>339846.81</v>
      </c>
      <c r="N128" s="81">
        <f t="shared" si="19"/>
        <v>0.99999999298092024</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1168307.3762875567</v>
      </c>
      <c r="G129" s="27">
        <v>344029.41359579551</v>
      </c>
      <c r="H129" s="27">
        <v>743070.08160000015</v>
      </c>
      <c r="I129" s="29">
        <v>81207.881091760908</v>
      </c>
      <c r="J129" s="76"/>
      <c r="K129" s="28">
        <f t="shared" si="16"/>
        <v>1168307.3700000001</v>
      </c>
      <c r="L129" s="81">
        <f t="shared" si="17"/>
        <v>0.9999999946182343</v>
      </c>
      <c r="M129" s="27">
        <f t="shared" si="18"/>
        <v>344029.41</v>
      </c>
      <c r="N129" s="81">
        <f t="shared" si="19"/>
        <v>0.99999998954799973</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1738</v>
      </c>
      <c r="D130" s="115"/>
      <c r="E130" s="190" t="s">
        <v>1739</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283301.89947578043</v>
      </c>
      <c r="G131" s="27">
        <v>139263.453426336</v>
      </c>
      <c r="H131" s="27">
        <v>105714.91171175733</v>
      </c>
      <c r="I131" s="29">
        <v>38323.534337687117</v>
      </c>
      <c r="J131" s="76"/>
      <c r="K131" s="28">
        <f t="shared" si="16"/>
        <v>283301.89</v>
      </c>
      <c r="L131" s="81">
        <f t="shared" si="17"/>
        <v>0.99999996655235834</v>
      </c>
      <c r="M131" s="27">
        <f t="shared" si="18"/>
        <v>139263.45000000001</v>
      </c>
      <c r="N131" s="81">
        <f t="shared" si="19"/>
        <v>0.99999997539673258</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297561.52516143984</v>
      </c>
      <c r="G132" s="27">
        <v>145504.03031750396</v>
      </c>
      <c r="H132" s="27">
        <v>113733.96050624877</v>
      </c>
      <c r="I132" s="29">
        <v>38323.534337687117</v>
      </c>
      <c r="J132" s="76"/>
      <c r="K132" s="28">
        <f t="shared" si="16"/>
        <v>297561.52</v>
      </c>
      <c r="L132" s="81">
        <f t="shared" si="17"/>
        <v>0.99999998265420964</v>
      </c>
      <c r="M132" s="27">
        <f t="shared" si="18"/>
        <v>145504.03</v>
      </c>
      <c r="N132" s="81">
        <f t="shared" si="19"/>
        <v>0.99999999781790261</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309922.68895383773</v>
      </c>
      <c r="G133" s="27">
        <v>149901.4962008904</v>
      </c>
      <c r="H133" s="27">
        <v>121697.6584152602</v>
      </c>
      <c r="I133" s="29">
        <v>38323.534337687117</v>
      </c>
      <c r="J133" s="76"/>
      <c r="K133" s="28">
        <f t="shared" si="16"/>
        <v>309922.69000000006</v>
      </c>
      <c r="L133" s="81">
        <f t="shared" si="17"/>
        <v>1.0000000033755589</v>
      </c>
      <c r="M133" s="27">
        <f t="shared" si="18"/>
        <v>149901.5</v>
      </c>
      <c r="N133" s="81">
        <f t="shared" si="19"/>
        <v>1.0000000253440406</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320360.35530925193</v>
      </c>
      <c r="G134" s="27">
        <v>153630.71202196172</v>
      </c>
      <c r="H134" s="27">
        <v>128406.10894960306</v>
      </c>
      <c r="I134" s="29">
        <v>38323.534337687117</v>
      </c>
      <c r="J134" s="76"/>
      <c r="K134" s="28">
        <f t="shared" si="16"/>
        <v>320360.34999999998</v>
      </c>
      <c r="L134" s="81">
        <f t="shared" si="17"/>
        <v>0.99999998342725038</v>
      </c>
      <c r="M134" s="27">
        <f t="shared" si="18"/>
        <v>153630.71</v>
      </c>
      <c r="N134" s="81">
        <f t="shared" si="19"/>
        <v>0.99999998683881819</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344630.38912009646</v>
      </c>
      <c r="G135" s="27">
        <v>160285.62863664626</v>
      </c>
      <c r="H135" s="27">
        <v>146021.22614576307</v>
      </c>
      <c r="I135" s="29">
        <v>38323.534337687117</v>
      </c>
      <c r="J135" s="76"/>
      <c r="K135" s="28">
        <f t="shared" si="16"/>
        <v>344630.39</v>
      </c>
      <c r="L135" s="81">
        <f t="shared" si="17"/>
        <v>1.0000000025531803</v>
      </c>
      <c r="M135" s="27">
        <f t="shared" si="18"/>
        <v>160285.63</v>
      </c>
      <c r="N135" s="81">
        <f t="shared" si="19"/>
        <v>1.0000000085057765</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365103.31242861028</v>
      </c>
      <c r="G136" s="27">
        <v>167228.82039218975</v>
      </c>
      <c r="H136" s="27">
        <v>159550.9576987334</v>
      </c>
      <c r="I136" s="29">
        <v>38323.534337687117</v>
      </c>
      <c r="J136" s="76"/>
      <c r="K136" s="28">
        <f t="shared" si="16"/>
        <v>365103.31000000006</v>
      </c>
      <c r="L136" s="81">
        <f t="shared" si="17"/>
        <v>0.99999999334815615</v>
      </c>
      <c r="M136" s="27">
        <f t="shared" si="18"/>
        <v>167228.82</v>
      </c>
      <c r="N136" s="81">
        <f t="shared" si="19"/>
        <v>0.99999999765477177</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405902.03585161734</v>
      </c>
      <c r="G137" s="27">
        <v>174472.77468124483</v>
      </c>
      <c r="H137" s="27">
        <v>193105.72683268538</v>
      </c>
      <c r="I137" s="29">
        <v>38323.534337687117</v>
      </c>
      <c r="J137" s="76"/>
      <c r="K137" s="28">
        <f t="shared" si="16"/>
        <v>405902.03</v>
      </c>
      <c r="L137" s="81">
        <f t="shared" si="17"/>
        <v>0.99999998558367098</v>
      </c>
      <c r="M137" s="27">
        <f t="shared" si="18"/>
        <v>174472.77</v>
      </c>
      <c r="N137" s="81">
        <f t="shared" si="19"/>
        <v>0.99999997316919587</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482010.8955877283</v>
      </c>
      <c r="G138" s="27">
        <v>200542.41316587006</v>
      </c>
      <c r="H138" s="27">
        <v>243144.94808417113</v>
      </c>
      <c r="I138" s="29">
        <v>38323.534337687117</v>
      </c>
      <c r="J138" s="76"/>
      <c r="K138" s="28">
        <f t="shared" si="16"/>
        <v>482010.89</v>
      </c>
      <c r="L138" s="81">
        <f t="shared" si="17"/>
        <v>0.99999998840746473</v>
      </c>
      <c r="M138" s="27">
        <f t="shared" si="18"/>
        <v>200542.41</v>
      </c>
      <c r="N138" s="81">
        <f t="shared" si="19"/>
        <v>0.99999998421346381</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1740</v>
      </c>
      <c r="D139" s="115"/>
      <c r="E139" s="190" t="s">
        <v>1739</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441424.32532364776</v>
      </c>
      <c r="G140" s="27">
        <v>167116.14411160321</v>
      </c>
      <c r="H140" s="27">
        <v>235984.64687435739</v>
      </c>
      <c r="I140" s="29">
        <v>38323.534337687117</v>
      </c>
      <c r="J140" s="76"/>
      <c r="K140" s="28">
        <f t="shared" ref="K140:K199" si="28">SUM(M140,O140,Q140)</f>
        <v>441424.32000000007</v>
      </c>
      <c r="L140" s="81">
        <f t="shared" ref="L140:L199" si="29">K140/F140</f>
        <v>0.99999998793984068</v>
      </c>
      <c r="M140" s="27">
        <f t="shared" ref="M140:M199" si="30">ROUND(G140-(G140*$M$6*$F$6),2)</f>
        <v>167116.14000000001</v>
      </c>
      <c r="N140" s="81">
        <f t="shared" ref="N140:N199" si="31">M140/G140</f>
        <v>0.99999997539673258</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463736.82962200925</v>
      </c>
      <c r="G141" s="27">
        <v>174604.83638100477</v>
      </c>
      <c r="H141" s="27">
        <v>250808.45890331734</v>
      </c>
      <c r="I141" s="29">
        <v>38323.534337687117</v>
      </c>
      <c r="J141" s="76"/>
      <c r="K141" s="28">
        <f t="shared" si="28"/>
        <v>463736.82999999996</v>
      </c>
      <c r="L141" s="81">
        <f t="shared" si="29"/>
        <v>1.0000000008150975</v>
      </c>
      <c r="M141" s="27">
        <f t="shared" si="30"/>
        <v>174604.84</v>
      </c>
      <c r="N141" s="81">
        <f t="shared" si="31"/>
        <v>1.0000000207267754</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479693.88412215299</v>
      </c>
      <c r="G142" s="27">
        <v>179881.79544106848</v>
      </c>
      <c r="H142" s="27">
        <v>261488.55434339735</v>
      </c>
      <c r="I142" s="29">
        <v>38323.534337687117</v>
      </c>
      <c r="J142" s="76"/>
      <c r="K142" s="28">
        <f t="shared" si="28"/>
        <v>479693.88</v>
      </c>
      <c r="L142" s="81">
        <f t="shared" si="29"/>
        <v>0.99999999140670104</v>
      </c>
      <c r="M142" s="27">
        <f t="shared" si="30"/>
        <v>179881.8</v>
      </c>
      <c r="N142" s="81">
        <f t="shared" si="31"/>
        <v>1.0000000253440404</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500378.95418183849</v>
      </c>
      <c r="G143" s="27">
        <v>184356.85442635405</v>
      </c>
      <c r="H143" s="27">
        <v>277698.5654177973</v>
      </c>
      <c r="I143" s="29">
        <v>38323.534337687117</v>
      </c>
      <c r="J143" s="76"/>
      <c r="K143" s="28">
        <f t="shared" si="28"/>
        <v>500378.95000000007</v>
      </c>
      <c r="L143" s="81">
        <f t="shared" si="29"/>
        <v>0.99999999164265729</v>
      </c>
      <c r="M143" s="27">
        <f t="shared" si="30"/>
        <v>184356.85</v>
      </c>
      <c r="N143" s="81">
        <f t="shared" si="31"/>
        <v>0.99999997599029311</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530234.90850321995</v>
      </c>
      <c r="G144" s="27">
        <v>192342.75436397549</v>
      </c>
      <c r="H144" s="27">
        <v>299568.61980155733</v>
      </c>
      <c r="I144" s="29">
        <v>38323.534337687117</v>
      </c>
      <c r="J144" s="76"/>
      <c r="K144" s="28">
        <f t="shared" si="28"/>
        <v>530234.9</v>
      </c>
      <c r="L144" s="81">
        <f t="shared" si="29"/>
        <v>0.9999999839632967</v>
      </c>
      <c r="M144" s="27">
        <f t="shared" si="30"/>
        <v>192342.75</v>
      </c>
      <c r="N144" s="81">
        <f t="shared" si="31"/>
        <v>0.99999997731146406</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561704.20293699217</v>
      </c>
      <c r="G145" s="27">
        <v>200674.58447062771</v>
      </c>
      <c r="H145" s="27">
        <v>322706.08412867738</v>
      </c>
      <c r="I145" s="29">
        <v>38323.534337687117</v>
      </c>
      <c r="J145" s="76"/>
      <c r="K145" s="28">
        <f t="shared" si="28"/>
        <v>561704.19000000006</v>
      </c>
      <c r="L145" s="81">
        <f t="shared" si="29"/>
        <v>0.99999997696831888</v>
      </c>
      <c r="M145" s="27">
        <f t="shared" si="30"/>
        <v>200674.58</v>
      </c>
      <c r="N145" s="81">
        <f t="shared" si="31"/>
        <v>0.99999997772200333</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594773.29510041815</v>
      </c>
      <c r="G146" s="27">
        <v>209367.32961749379</v>
      </c>
      <c r="H146" s="27">
        <v>347082.43114523729</v>
      </c>
      <c r="I146" s="29">
        <v>38323.534337687117</v>
      </c>
      <c r="J146" s="76"/>
      <c r="K146" s="28">
        <f t="shared" si="28"/>
        <v>594773.29</v>
      </c>
      <c r="L146" s="81">
        <f t="shared" si="29"/>
        <v>0.99999999142460139</v>
      </c>
      <c r="M146" s="27">
        <f t="shared" si="30"/>
        <v>209367.33</v>
      </c>
      <c r="N146" s="81">
        <f t="shared" si="31"/>
        <v>1.0000000018269621</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463941.44460117124</v>
      </c>
      <c r="G147" s="27">
        <v>167116.14411160321</v>
      </c>
      <c r="H147" s="27">
        <v>258501.7661518809</v>
      </c>
      <c r="I147" s="29">
        <v>38323.534337687117</v>
      </c>
      <c r="J147" s="76"/>
      <c r="K147" s="28">
        <f t="shared" si="28"/>
        <v>463941.44000000006</v>
      </c>
      <c r="L147" s="81">
        <f t="shared" si="29"/>
        <v>0.99999999008243123</v>
      </c>
      <c r="M147" s="27">
        <f t="shared" si="30"/>
        <v>167116.14000000001</v>
      </c>
      <c r="N147" s="81">
        <f t="shared" si="31"/>
        <v>0.99999997539673258</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482252.31039894454</v>
      </c>
      <c r="G148" s="27">
        <v>174604.83638100477</v>
      </c>
      <c r="H148" s="27">
        <v>269323.93968025263</v>
      </c>
      <c r="I148" s="29">
        <v>38323.534337687117</v>
      </c>
      <c r="J148" s="76"/>
      <c r="K148" s="28">
        <f t="shared" si="28"/>
        <v>482252.31000000006</v>
      </c>
      <c r="L148" s="81">
        <f t="shared" si="29"/>
        <v>0.9999999991727474</v>
      </c>
      <c r="M148" s="27">
        <f t="shared" si="30"/>
        <v>174604.84</v>
      </c>
      <c r="N148" s="81">
        <f t="shared" si="31"/>
        <v>1.0000000207267754</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498179.56567956053</v>
      </c>
      <c r="G149" s="27">
        <v>179881.79544106848</v>
      </c>
      <c r="H149" s="27">
        <v>279974.23590080492</v>
      </c>
      <c r="I149" s="29">
        <v>38323.534337687117</v>
      </c>
      <c r="J149" s="76"/>
      <c r="K149" s="28">
        <f t="shared" si="28"/>
        <v>498179.56999999995</v>
      </c>
      <c r="L149" s="81">
        <f t="shared" si="29"/>
        <v>1.0000000086724541</v>
      </c>
      <c r="M149" s="27">
        <f t="shared" si="30"/>
        <v>179881.8</v>
      </c>
      <c r="N149" s="81">
        <f t="shared" si="31"/>
        <v>1.0000000253440404</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514008.53671443759</v>
      </c>
      <c r="G150" s="27">
        <v>184356.85442635405</v>
      </c>
      <c r="H150" s="27">
        <v>291328.14795039641</v>
      </c>
      <c r="I150" s="29">
        <v>38323.534337687117</v>
      </c>
      <c r="J150" s="76"/>
      <c r="K150" s="28">
        <f t="shared" si="28"/>
        <v>514008.53</v>
      </c>
      <c r="L150" s="81">
        <f t="shared" si="29"/>
        <v>0.9999999869371089</v>
      </c>
      <c r="M150" s="27">
        <f t="shared" si="30"/>
        <v>184356.85</v>
      </c>
      <c r="N150" s="81">
        <f t="shared" si="31"/>
        <v>0.99999997599029311</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543293.93255642138</v>
      </c>
      <c r="G151" s="27">
        <v>192342.75436397549</v>
      </c>
      <c r="H151" s="27">
        <v>312627.64385475882</v>
      </c>
      <c r="I151" s="29">
        <v>38323.534337687117</v>
      </c>
      <c r="J151" s="76"/>
      <c r="K151" s="28">
        <f t="shared" si="28"/>
        <v>543293.92000000004</v>
      </c>
      <c r="L151" s="81">
        <f t="shared" si="29"/>
        <v>0.99999997688834608</v>
      </c>
      <c r="M151" s="27">
        <f t="shared" si="30"/>
        <v>192342.75</v>
      </c>
      <c r="N151" s="81">
        <f t="shared" si="31"/>
        <v>0.99999997731146406</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570988.292914066</v>
      </c>
      <c r="G152" s="27">
        <v>200674.58447062768</v>
      </c>
      <c r="H152" s="27">
        <v>331990.17410575127</v>
      </c>
      <c r="I152" s="29">
        <v>38323.534337687117</v>
      </c>
      <c r="J152" s="76"/>
      <c r="K152" s="28">
        <f t="shared" si="28"/>
        <v>570988.28</v>
      </c>
      <c r="L152" s="81">
        <f t="shared" si="29"/>
        <v>0.99999997738295843</v>
      </c>
      <c r="M152" s="27">
        <f t="shared" si="30"/>
        <v>200674.58</v>
      </c>
      <c r="N152" s="81">
        <f t="shared" si="31"/>
        <v>0.99999997772200344</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642397.00343887694</v>
      </c>
      <c r="G153" s="27">
        <v>209367.32961749379</v>
      </c>
      <c r="H153" s="27">
        <v>394706.13948369602</v>
      </c>
      <c r="I153" s="29">
        <v>38323.534337687117</v>
      </c>
      <c r="J153" s="76"/>
      <c r="K153" s="28">
        <f t="shared" si="28"/>
        <v>642397</v>
      </c>
      <c r="L153" s="81">
        <f t="shared" si="29"/>
        <v>0.99999999464680422</v>
      </c>
      <c r="M153" s="27">
        <f t="shared" si="30"/>
        <v>209367.33</v>
      </c>
      <c r="N153" s="81">
        <f t="shared" si="31"/>
        <v>1.0000000018269621</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4096.0167226610793</v>
      </c>
      <c r="G155" s="27">
        <v>1511.6633315781139</v>
      </c>
      <c r="H155" s="27">
        <v>1664.7152968805335</v>
      </c>
      <c r="I155" s="29">
        <v>919.63809420243206</v>
      </c>
      <c r="J155" s="76"/>
      <c r="K155" s="28">
        <f t="shared" si="28"/>
        <v>4096.0200000000004</v>
      </c>
      <c r="L155" s="81">
        <f t="shared" si="29"/>
        <v>1.0000008001283058</v>
      </c>
      <c r="M155" s="27">
        <f t="shared" si="30"/>
        <v>1511.66</v>
      </c>
      <c r="N155" s="81">
        <f t="shared" si="31"/>
        <v>0.99999779608458828</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5973.0358311056752</v>
      </c>
      <c r="G156" s="27">
        <v>2598.3705735555095</v>
      </c>
      <c r="H156" s="27">
        <v>2455.0271633477332</v>
      </c>
      <c r="I156" s="29">
        <v>919.63809420243206</v>
      </c>
      <c r="J156" s="76"/>
      <c r="K156" s="28">
        <f t="shared" si="28"/>
        <v>5973.04</v>
      </c>
      <c r="L156" s="81">
        <f t="shared" si="29"/>
        <v>1.0000006979523381</v>
      </c>
      <c r="M156" s="27">
        <f t="shared" si="30"/>
        <v>2598.37</v>
      </c>
      <c r="N156" s="81">
        <f t="shared" si="31"/>
        <v>0.9999997792633909</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8487.5435342182627</v>
      </c>
      <c r="G157" s="27">
        <v>4321.8222370686299</v>
      </c>
      <c r="H157" s="27">
        <v>3246.0832029472003</v>
      </c>
      <c r="I157" s="29">
        <v>919.63809420243206</v>
      </c>
      <c r="J157" s="76"/>
      <c r="K157" s="28">
        <f t="shared" si="28"/>
        <v>8487.5399999999991</v>
      </c>
      <c r="L157" s="81">
        <f t="shared" si="29"/>
        <v>0.99999958359939489</v>
      </c>
      <c r="M157" s="27">
        <f t="shared" si="30"/>
        <v>4321.82</v>
      </c>
      <c r="N157" s="81">
        <f t="shared" si="31"/>
        <v>0.99999948237837943</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11461.971239423719</v>
      </c>
      <c r="G158" s="27">
        <v>5801.9502926826208</v>
      </c>
      <c r="H158" s="27">
        <v>4740.3828525386671</v>
      </c>
      <c r="I158" s="29">
        <v>919.63809420243206</v>
      </c>
      <c r="J158" s="76"/>
      <c r="K158" s="28">
        <f t="shared" si="28"/>
        <v>11461.97</v>
      </c>
      <c r="L158" s="81">
        <f t="shared" si="29"/>
        <v>0.999999891866443</v>
      </c>
      <c r="M158" s="27">
        <f t="shared" si="30"/>
        <v>5801.95</v>
      </c>
      <c r="N158" s="81">
        <f t="shared" si="31"/>
        <v>0.99999994955444182</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16840.649705075732</v>
      </c>
      <c r="G159" s="27">
        <v>9600.0050254002308</v>
      </c>
      <c r="H159" s="27">
        <v>6321.0065854730665</v>
      </c>
      <c r="I159" s="29">
        <v>919.63809420243206</v>
      </c>
      <c r="J159" s="76"/>
      <c r="K159" s="28">
        <f t="shared" si="28"/>
        <v>16840.66</v>
      </c>
      <c r="L159" s="81">
        <f t="shared" si="29"/>
        <v>1.0000006113139606</v>
      </c>
      <c r="M159" s="27">
        <f t="shared" si="30"/>
        <v>9600.01</v>
      </c>
      <c r="N159" s="81">
        <f t="shared" si="31"/>
        <v>1.0000005181872047</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27654.651291207028</v>
      </c>
      <c r="G160" s="27">
        <v>14206.24603672899</v>
      </c>
      <c r="H160" s="27">
        <v>12528.767160275605</v>
      </c>
      <c r="I160" s="29">
        <v>919.63809420243206</v>
      </c>
      <c r="J160" s="76"/>
      <c r="K160" s="28">
        <f t="shared" si="28"/>
        <v>27654.66</v>
      </c>
      <c r="L160" s="81">
        <f t="shared" si="29"/>
        <v>1.000000314912413</v>
      </c>
      <c r="M160" s="27">
        <f t="shared" si="30"/>
        <v>14206.25</v>
      </c>
      <c r="N160" s="81">
        <f t="shared" si="31"/>
        <v>1.0000002789808793</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32482.043417384986</v>
      </c>
      <c r="G161" s="27">
        <v>18812.487048057748</v>
      </c>
      <c r="H161" s="27">
        <v>12749.918275124804</v>
      </c>
      <c r="I161" s="29">
        <v>919.63809420243206</v>
      </c>
      <c r="J161" s="76"/>
      <c r="K161" s="28">
        <f t="shared" si="28"/>
        <v>32482.050000000003</v>
      </c>
      <c r="L161" s="81">
        <f t="shared" si="29"/>
        <v>1.0000002026539689</v>
      </c>
      <c r="M161" s="27">
        <f t="shared" si="30"/>
        <v>18812.490000000002</v>
      </c>
      <c r="N161" s="81">
        <f t="shared" si="31"/>
        <v>1.000000156913982</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11058.848695833338</v>
      </c>
      <c r="G163" s="27">
        <v>3740.1840000000002</v>
      </c>
      <c r="H163" s="27">
        <v>6771.3530958333367</v>
      </c>
      <c r="I163" s="29">
        <v>547.31160000000011</v>
      </c>
      <c r="J163" s="76"/>
      <c r="K163" s="28">
        <f t="shared" si="28"/>
        <v>11058.84</v>
      </c>
      <c r="L163" s="81">
        <f t="shared" si="29"/>
        <v>0.99999921367643441</v>
      </c>
      <c r="M163" s="27">
        <f t="shared" si="30"/>
        <v>3740.18</v>
      </c>
      <c r="N163" s="81">
        <f t="shared" si="31"/>
        <v>0.99999893053389877</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12766.991935833335</v>
      </c>
      <c r="G164" s="27">
        <v>5200.7849999999999</v>
      </c>
      <c r="H164" s="27">
        <v>6771.3530958333367</v>
      </c>
      <c r="I164" s="29">
        <v>794.8538400000001</v>
      </c>
      <c r="J164" s="76"/>
      <c r="K164" s="28">
        <f t="shared" si="28"/>
        <v>12766.99</v>
      </c>
      <c r="L164" s="81">
        <f t="shared" si="29"/>
        <v>0.99999984837200917</v>
      </c>
      <c r="M164" s="27">
        <f t="shared" si="30"/>
        <v>5200.79</v>
      </c>
      <c r="N164" s="81">
        <f t="shared" si="31"/>
        <v>1.0000009613933281</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14227.574935833338</v>
      </c>
      <c r="G165" s="27">
        <v>6661.3680000000004</v>
      </c>
      <c r="H165" s="27">
        <v>6771.3530958333367</v>
      </c>
      <c r="I165" s="29">
        <v>794.8538400000001</v>
      </c>
      <c r="J165" s="76"/>
      <c r="K165" s="28">
        <f t="shared" si="28"/>
        <v>14227.570000000002</v>
      </c>
      <c r="L165" s="81">
        <f t="shared" si="29"/>
        <v>0.99999965307978633</v>
      </c>
      <c r="M165" s="27">
        <f t="shared" si="30"/>
        <v>6661.37</v>
      </c>
      <c r="N165" s="81">
        <f t="shared" si="31"/>
        <v>1.0000003002386295</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15694.844935833338</v>
      </c>
      <c r="G166" s="27">
        <v>8128.6380000000008</v>
      </c>
      <c r="H166" s="27">
        <v>6771.3530958333367</v>
      </c>
      <c r="I166" s="29">
        <v>794.8538400000001</v>
      </c>
      <c r="J166" s="76"/>
      <c r="K166" s="28">
        <f t="shared" si="28"/>
        <v>15694.840000000002</v>
      </c>
      <c r="L166" s="81">
        <f t="shared" si="29"/>
        <v>0.99999968551244967</v>
      </c>
      <c r="M166" s="27">
        <f t="shared" si="30"/>
        <v>8128.64</v>
      </c>
      <c r="N166" s="81">
        <f t="shared" si="31"/>
        <v>1.000000246043679</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18763.691935833336</v>
      </c>
      <c r="G167" s="27">
        <v>11197.485000000001</v>
      </c>
      <c r="H167" s="27">
        <v>6771.3530958333367</v>
      </c>
      <c r="I167" s="29">
        <v>794.8538400000001</v>
      </c>
      <c r="J167" s="76"/>
      <c r="K167" s="28">
        <f t="shared" si="28"/>
        <v>18763.689999999999</v>
      </c>
      <c r="L167" s="81">
        <f t="shared" si="29"/>
        <v>0.99999989683089319</v>
      </c>
      <c r="M167" s="27">
        <f t="shared" si="30"/>
        <v>11197.49</v>
      </c>
      <c r="N167" s="81">
        <f t="shared" si="31"/>
        <v>1.000000446528841</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21851.908255833336</v>
      </c>
      <c r="G168" s="27">
        <v>13764.861000000001</v>
      </c>
      <c r="H168" s="27">
        <v>6771.3530958333367</v>
      </c>
      <c r="I168" s="29">
        <v>1315.6941600000002</v>
      </c>
      <c r="J168" s="76"/>
      <c r="K168" s="28">
        <f t="shared" si="28"/>
        <v>21851.899999999998</v>
      </c>
      <c r="L168" s="81">
        <f t="shared" si="29"/>
        <v>0.99999962219165295</v>
      </c>
      <c r="M168" s="27">
        <f t="shared" si="30"/>
        <v>13764.86</v>
      </c>
      <c r="N168" s="81">
        <f t="shared" si="31"/>
        <v>0.99999992735124599</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28432.669368333336</v>
      </c>
      <c r="G169" s="27">
        <v>19300.284</v>
      </c>
      <c r="H169" s="27">
        <v>7816.6912083333373</v>
      </c>
      <c r="I169" s="29">
        <v>1315.6941600000002</v>
      </c>
      <c r="J169" s="76"/>
      <c r="K169" s="28">
        <f t="shared" si="28"/>
        <v>28432.659999999996</v>
      </c>
      <c r="L169" s="81">
        <f t="shared" si="29"/>
        <v>0.9999996705081321</v>
      </c>
      <c r="M169" s="27">
        <f t="shared" si="30"/>
        <v>19300.28</v>
      </c>
      <c r="N169" s="81">
        <f t="shared" si="31"/>
        <v>0.99999979274916362</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37263.852528333344</v>
      </c>
      <c r="G170" s="27">
        <v>27817.388999999999</v>
      </c>
      <c r="H170" s="27">
        <v>7816.6912083333373</v>
      </c>
      <c r="I170" s="29">
        <v>1629.7723200000005</v>
      </c>
      <c r="J170" s="76"/>
      <c r="K170" s="28">
        <f t="shared" si="28"/>
        <v>37263.85</v>
      </c>
      <c r="L170" s="81">
        <f t="shared" si="29"/>
        <v>0.99999993215051119</v>
      </c>
      <c r="M170" s="27">
        <f t="shared" si="30"/>
        <v>27817.39</v>
      </c>
      <c r="N170" s="81">
        <f t="shared" si="31"/>
        <v>1.0000000359487369</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38150.829528333343</v>
      </c>
      <c r="G171" s="27">
        <v>28704.365999999998</v>
      </c>
      <c r="H171" s="27">
        <v>7816.6912083333373</v>
      </c>
      <c r="I171" s="29">
        <v>1629.7723200000005</v>
      </c>
      <c r="J171" s="76"/>
      <c r="K171" s="28">
        <f t="shared" si="28"/>
        <v>38150.829999999994</v>
      </c>
      <c r="L171" s="81">
        <f t="shared" si="29"/>
        <v>1.0000000123632082</v>
      </c>
      <c r="M171" s="27">
        <f t="shared" si="30"/>
        <v>28704.37</v>
      </c>
      <c r="N171" s="81">
        <f t="shared" si="31"/>
        <v>1.0000001393516234</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58759.457565833349</v>
      </c>
      <c r="G172" s="27">
        <v>46609.569000000003</v>
      </c>
      <c r="H172" s="27">
        <v>10520.116245833338</v>
      </c>
      <c r="I172" s="29">
        <v>1629.7723200000005</v>
      </c>
      <c r="J172" s="76"/>
      <c r="K172" s="28">
        <f t="shared" si="28"/>
        <v>58759.46</v>
      </c>
      <c r="L172" s="81">
        <f t="shared" si="29"/>
        <v>1.0000000414259551</v>
      </c>
      <c r="M172" s="27">
        <f t="shared" si="30"/>
        <v>46609.57</v>
      </c>
      <c r="N172" s="81">
        <f t="shared" si="31"/>
        <v>1.0000000214548217</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60195.530925833344</v>
      </c>
      <c r="G173" s="27">
        <v>47048.319000000003</v>
      </c>
      <c r="H173" s="27">
        <v>10520.116245833338</v>
      </c>
      <c r="I173" s="29">
        <v>2627.0956800000004</v>
      </c>
      <c r="J173" s="76"/>
      <c r="K173" s="28">
        <f t="shared" si="28"/>
        <v>60195.54</v>
      </c>
      <c r="L173" s="81">
        <f t="shared" si="29"/>
        <v>1.0000001507448564</v>
      </c>
      <c r="M173" s="27">
        <f t="shared" si="30"/>
        <v>47048.32</v>
      </c>
      <c r="N173" s="81">
        <f t="shared" si="31"/>
        <v>1.0000000212547444</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5200.7849999999999</v>
      </c>
      <c r="G174" s="27">
        <v>5200.7849999999999</v>
      </c>
      <c r="H174" s="27">
        <v>0</v>
      </c>
      <c r="I174" s="29">
        <v>0</v>
      </c>
      <c r="J174" s="76"/>
      <c r="K174" s="28">
        <f t="shared" si="28"/>
        <v>5200.79</v>
      </c>
      <c r="L174" s="81">
        <f t="shared" si="29"/>
        <v>1.0000009613933281</v>
      </c>
      <c r="M174" s="27">
        <f t="shared" si="30"/>
        <v>5200.79</v>
      </c>
      <c r="N174" s="81">
        <f t="shared" si="31"/>
        <v>1.0000009613933281</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1742</v>
      </c>
      <c r="F175" s="170">
        <v>172.21848</v>
      </c>
      <c r="G175" s="27">
        <v>160.452</v>
      </c>
      <c r="H175" s="27">
        <v>0</v>
      </c>
      <c r="I175" s="29">
        <v>11.766480000000001</v>
      </c>
      <c r="J175" s="76"/>
      <c r="K175" s="28">
        <f t="shared" si="28"/>
        <v>172.22</v>
      </c>
      <c r="L175" s="81">
        <f t="shared" si="29"/>
        <v>1.000008825998232</v>
      </c>
      <c r="M175" s="27">
        <f t="shared" si="30"/>
        <v>160.44999999999999</v>
      </c>
      <c r="N175" s="81">
        <f t="shared" si="31"/>
        <v>0.99998753521302319</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42052.598160000001</v>
      </c>
      <c r="G176" s="27">
        <v>19488.076559999998</v>
      </c>
      <c r="H176" s="27">
        <v>22564.521600000004</v>
      </c>
      <c r="I176" s="29">
        <v>0</v>
      </c>
      <c r="J176" s="76"/>
      <c r="K176" s="28">
        <f t="shared" si="28"/>
        <v>42052.600000000006</v>
      </c>
      <c r="L176" s="81">
        <f t="shared" si="29"/>
        <v>1.0000000437547283</v>
      </c>
      <c r="M176" s="27">
        <f t="shared" si="30"/>
        <v>19488.080000000002</v>
      </c>
      <c r="N176" s="81">
        <f t="shared" si="31"/>
        <v>1.0000001765181901</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7575.6243666666669</v>
      </c>
      <c r="G177" s="27">
        <v>846.8549999999999</v>
      </c>
      <c r="H177" s="27">
        <v>6666.666666666667</v>
      </c>
      <c r="I177" s="29">
        <v>62.102700000000013</v>
      </c>
      <c r="J177" s="76"/>
      <c r="K177" s="28">
        <f t="shared" si="28"/>
        <v>7575.63</v>
      </c>
      <c r="L177" s="81">
        <f t="shared" si="29"/>
        <v>1.0000007436130753</v>
      </c>
      <c r="M177" s="27">
        <f t="shared" si="30"/>
        <v>846.86</v>
      </c>
      <c r="N177" s="81">
        <f t="shared" si="31"/>
        <v>1.0000059041984757</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1743</v>
      </c>
      <c r="D178" s="115"/>
      <c r="E178" s="190" t="s">
        <v>1744</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289781.47971423023</v>
      </c>
      <c r="G179" s="27">
        <v>166900.75055356033</v>
      </c>
      <c r="H179" s="27">
        <v>85355.689699499999</v>
      </c>
      <c r="I179" s="29">
        <v>37525.039461169923</v>
      </c>
      <c r="J179" s="76"/>
      <c r="K179" s="28">
        <f t="shared" si="28"/>
        <v>289781.48</v>
      </c>
      <c r="L179" s="81">
        <f t="shared" si="29"/>
        <v>1.000000000986156</v>
      </c>
      <c r="M179" s="27">
        <f t="shared" si="30"/>
        <v>166900.75</v>
      </c>
      <c r="N179" s="81">
        <f t="shared" si="31"/>
        <v>0.99999999668329631</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359739.5896129079</v>
      </c>
      <c r="G180" s="27">
        <v>189280.74065607169</v>
      </c>
      <c r="H180" s="27">
        <v>132933.8094956663</v>
      </c>
      <c r="I180" s="29">
        <v>37525.039461169923</v>
      </c>
      <c r="J180" s="76"/>
      <c r="K180" s="28">
        <f t="shared" si="28"/>
        <v>359739.58999999997</v>
      </c>
      <c r="L180" s="81">
        <f t="shared" si="29"/>
        <v>1.0000000010760342</v>
      </c>
      <c r="M180" s="27">
        <f t="shared" si="30"/>
        <v>189280.74</v>
      </c>
      <c r="N180" s="81">
        <f t="shared" si="31"/>
        <v>0.99999999653386973</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457053.01515221194</v>
      </c>
      <c r="G181" s="27">
        <v>211660.71538520831</v>
      </c>
      <c r="H181" s="27">
        <v>207867.26030583371</v>
      </c>
      <c r="I181" s="29">
        <v>37525.039461169923</v>
      </c>
      <c r="J181" s="76"/>
      <c r="K181" s="28">
        <f t="shared" si="28"/>
        <v>457053.01999999996</v>
      </c>
      <c r="L181" s="81">
        <f t="shared" si="29"/>
        <v>1.0000000106066209</v>
      </c>
      <c r="M181" s="27">
        <f t="shared" si="30"/>
        <v>211660.72</v>
      </c>
      <c r="N181" s="81">
        <f t="shared" si="31"/>
        <v>1.0000000218027785</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563376.49393535999</v>
      </c>
      <c r="G182" s="27">
        <v>256420.6802168563</v>
      </c>
      <c r="H182" s="27">
        <v>269430.77425733372</v>
      </c>
      <c r="I182" s="29">
        <v>37525.039461169923</v>
      </c>
      <c r="J182" s="76"/>
      <c r="K182" s="28">
        <f t="shared" si="28"/>
        <v>563376.49</v>
      </c>
      <c r="L182" s="81">
        <f t="shared" si="29"/>
        <v>0.999999993014689</v>
      </c>
      <c r="M182" s="27">
        <f t="shared" si="30"/>
        <v>256420.68</v>
      </c>
      <c r="N182" s="81">
        <f t="shared" si="31"/>
        <v>0.99999999915429483</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854492.84744403174</v>
      </c>
      <c r="G183" s="27">
        <v>321205.91071852803</v>
      </c>
      <c r="H183" s="27">
        <v>495761.89726433373</v>
      </c>
      <c r="I183" s="29">
        <v>37525.039461169923</v>
      </c>
      <c r="J183" s="76"/>
      <c r="K183" s="28">
        <f t="shared" si="28"/>
        <v>854492.85000000009</v>
      </c>
      <c r="L183" s="81">
        <f t="shared" si="29"/>
        <v>1.0000000029912108</v>
      </c>
      <c r="M183" s="27">
        <f t="shared" si="30"/>
        <v>321205.90999999997</v>
      </c>
      <c r="N183" s="81">
        <f t="shared" si="31"/>
        <v>0.99999999776302984</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1570243.8879581555</v>
      </c>
      <c r="G184" s="27">
        <v>613727.87141698564</v>
      </c>
      <c r="H184" s="27">
        <v>918990.9770800001</v>
      </c>
      <c r="I184" s="29">
        <v>37525.039461169923</v>
      </c>
      <c r="J184" s="76"/>
      <c r="K184" s="28">
        <f t="shared" si="28"/>
        <v>1570243.8900000001</v>
      </c>
      <c r="L184" s="81">
        <f t="shared" si="29"/>
        <v>1.0000000013003361</v>
      </c>
      <c r="M184" s="27">
        <f t="shared" si="30"/>
        <v>613727.87</v>
      </c>
      <c r="N184" s="81">
        <f t="shared" si="31"/>
        <v>0.99999999769118253</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2280708.0472110282</v>
      </c>
      <c r="G185" s="27">
        <v>910139.01919885818</v>
      </c>
      <c r="H185" s="27">
        <v>1333043.9885510001</v>
      </c>
      <c r="I185" s="29">
        <v>37525.039461169923</v>
      </c>
      <c r="J185" s="76"/>
      <c r="K185" s="28">
        <f t="shared" si="28"/>
        <v>2280708.0499999998</v>
      </c>
      <c r="L185" s="81">
        <f t="shared" si="29"/>
        <v>1.0000000012228534</v>
      </c>
      <c r="M185" s="27">
        <f t="shared" si="30"/>
        <v>910139.02</v>
      </c>
      <c r="N185" s="81">
        <f t="shared" si="31"/>
        <v>1.0000000008802412</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2871105.5706415367</v>
      </c>
      <c r="G186" s="27">
        <v>1080684.8583920295</v>
      </c>
      <c r="H186" s="27">
        <v>1752895.6727883371</v>
      </c>
      <c r="I186" s="29">
        <v>37525.039461169923</v>
      </c>
      <c r="J186" s="76"/>
      <c r="K186" s="28">
        <f t="shared" si="28"/>
        <v>2871105.5700000003</v>
      </c>
      <c r="L186" s="81">
        <f t="shared" si="29"/>
        <v>0.99999999977655418</v>
      </c>
      <c r="M186" s="27">
        <f t="shared" si="30"/>
        <v>1080684.8600000001</v>
      </c>
      <c r="N186" s="81">
        <f t="shared" si="31"/>
        <v>1.000000001487918</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4237021.2605876066</v>
      </c>
      <c r="G187" s="27">
        <v>1265845.1502887732</v>
      </c>
      <c r="H187" s="27">
        <v>2933651.070837663</v>
      </c>
      <c r="I187" s="29">
        <v>37525.039461169923</v>
      </c>
      <c r="J187" s="76"/>
      <c r="K187" s="28">
        <f t="shared" si="28"/>
        <v>4237021.26</v>
      </c>
      <c r="L187" s="81">
        <f t="shared" si="29"/>
        <v>0.99999999986131605</v>
      </c>
      <c r="M187" s="27">
        <f t="shared" si="30"/>
        <v>1265845.1499999999</v>
      </c>
      <c r="N187" s="81">
        <f t="shared" si="31"/>
        <v>0.99999999977187315</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310460.10404323024</v>
      </c>
      <c r="G188" s="27">
        <v>166900.75055356033</v>
      </c>
      <c r="H188" s="27">
        <v>106034.31402850001</v>
      </c>
      <c r="I188" s="29">
        <v>37525.039461169923</v>
      </c>
      <c r="J188" s="76"/>
      <c r="K188" s="28">
        <f t="shared" si="28"/>
        <v>310460.09999999998</v>
      </c>
      <c r="L188" s="81">
        <f t="shared" si="29"/>
        <v>0.99999998697665105</v>
      </c>
      <c r="M188" s="27">
        <f t="shared" si="30"/>
        <v>166900.75</v>
      </c>
      <c r="N188" s="81">
        <f t="shared" si="31"/>
        <v>0.99999999668329631</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401200.50097290793</v>
      </c>
      <c r="G189" s="27">
        <v>189280.74065607169</v>
      </c>
      <c r="H189" s="27">
        <v>174394.7208556663</v>
      </c>
      <c r="I189" s="29">
        <v>37525.039461169923</v>
      </c>
      <c r="J189" s="76"/>
      <c r="K189" s="28">
        <f t="shared" si="28"/>
        <v>401200.49999999994</v>
      </c>
      <c r="L189" s="81">
        <f t="shared" si="29"/>
        <v>0.99999999757500802</v>
      </c>
      <c r="M189" s="27">
        <f t="shared" si="30"/>
        <v>189280.74</v>
      </c>
      <c r="N189" s="81">
        <f t="shared" si="31"/>
        <v>0.99999999653386973</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492752.07314021193</v>
      </c>
      <c r="G190" s="27">
        <v>211660.71538520831</v>
      </c>
      <c r="H190" s="27">
        <v>243566.31829383373</v>
      </c>
      <c r="I190" s="29">
        <v>37525.039461169923</v>
      </c>
      <c r="J190" s="76"/>
      <c r="K190" s="28">
        <f t="shared" si="28"/>
        <v>492752.08</v>
      </c>
      <c r="L190" s="81">
        <f t="shared" si="29"/>
        <v>1.0000000139213785</v>
      </c>
      <c r="M190" s="27">
        <f t="shared" si="30"/>
        <v>211660.72</v>
      </c>
      <c r="N190" s="81">
        <f t="shared" si="31"/>
        <v>1.0000000218027785</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671691.23940652632</v>
      </c>
      <c r="G191" s="27">
        <v>256420.6802168563</v>
      </c>
      <c r="H191" s="27">
        <v>377745.51972850005</v>
      </c>
      <c r="I191" s="29">
        <v>37525.039461169923</v>
      </c>
      <c r="J191" s="76"/>
      <c r="K191" s="28">
        <f t="shared" si="28"/>
        <v>671691.24</v>
      </c>
      <c r="L191" s="81">
        <f t="shared" si="29"/>
        <v>1.0000000008835512</v>
      </c>
      <c r="M191" s="27">
        <f t="shared" si="30"/>
        <v>256420.68</v>
      </c>
      <c r="N191" s="81">
        <f t="shared" si="31"/>
        <v>0.99999999915429483</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1056614.7903240316</v>
      </c>
      <c r="G192" s="27">
        <v>321205.91071852803</v>
      </c>
      <c r="H192" s="27">
        <v>697883.84014433378</v>
      </c>
      <c r="I192" s="29">
        <v>37525.039461169923</v>
      </c>
      <c r="J192" s="76"/>
      <c r="K192" s="28">
        <f t="shared" si="28"/>
        <v>1056614.79</v>
      </c>
      <c r="L192" s="81">
        <f t="shared" si="29"/>
        <v>0.99999999969333042</v>
      </c>
      <c r="M192" s="27">
        <f t="shared" si="30"/>
        <v>321205.90999999997</v>
      </c>
      <c r="N192" s="81">
        <f t="shared" si="31"/>
        <v>0.99999999776302984</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1978633.8648541556</v>
      </c>
      <c r="G193" s="27">
        <v>613727.87141698564</v>
      </c>
      <c r="H193" s="27">
        <v>1327380.953976</v>
      </c>
      <c r="I193" s="29">
        <v>37525.039461169923</v>
      </c>
      <c r="J193" s="76"/>
      <c r="K193" s="28">
        <f t="shared" si="28"/>
        <v>1978633.8599999999</v>
      </c>
      <c r="L193" s="81">
        <f t="shared" si="29"/>
        <v>0.99999999754671354</v>
      </c>
      <c r="M193" s="27">
        <f t="shared" si="30"/>
        <v>613727.87</v>
      </c>
      <c r="N193" s="81">
        <f t="shared" si="31"/>
        <v>0.99999999769118253</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2895417.8807876911</v>
      </c>
      <c r="G194" s="27">
        <v>910139.01919885818</v>
      </c>
      <c r="H194" s="27">
        <v>1947753.8221276631</v>
      </c>
      <c r="I194" s="29">
        <v>37525.039461169923</v>
      </c>
      <c r="J194" s="76"/>
      <c r="K194" s="28">
        <f t="shared" si="28"/>
        <v>2895417.88</v>
      </c>
      <c r="L194" s="81">
        <f t="shared" si="29"/>
        <v>0.9999999997279525</v>
      </c>
      <c r="M194" s="27">
        <f t="shared" si="30"/>
        <v>910139.02</v>
      </c>
      <c r="N194" s="81">
        <f t="shared" si="31"/>
        <v>1.0000000008802412</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3679800.6415065364</v>
      </c>
      <c r="G195" s="27">
        <v>1080684.8583920295</v>
      </c>
      <c r="H195" s="27">
        <v>2561590.743653337</v>
      </c>
      <c r="I195" s="29">
        <v>37525.039461169923</v>
      </c>
      <c r="J195" s="76"/>
      <c r="K195" s="28">
        <f t="shared" si="28"/>
        <v>3679800.6400000006</v>
      </c>
      <c r="L195" s="81">
        <f t="shared" si="29"/>
        <v>0.99999999959059305</v>
      </c>
      <c r="M195" s="27">
        <f t="shared" si="30"/>
        <v>1080684.8600000001</v>
      </c>
      <c r="N195" s="81">
        <f t="shared" si="31"/>
        <v>1.000000001487918</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4539232.9863229441</v>
      </c>
      <c r="G196" s="27">
        <v>1265845.1502887732</v>
      </c>
      <c r="H196" s="27">
        <v>3235862.796573</v>
      </c>
      <c r="I196" s="29">
        <v>37525.039461169923</v>
      </c>
      <c r="J196" s="76"/>
      <c r="K196" s="28">
        <f t="shared" si="28"/>
        <v>4539232.9899999993</v>
      </c>
      <c r="L196" s="81">
        <f t="shared" si="29"/>
        <v>1.0000000008100609</v>
      </c>
      <c r="M196" s="27">
        <f t="shared" si="30"/>
        <v>1265845.1499999999</v>
      </c>
      <c r="N196" s="81">
        <f t="shared" si="31"/>
        <v>0.99999999977187315</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5469446.8507636068</v>
      </c>
      <c r="G197" s="27">
        <v>1265845.1502887732</v>
      </c>
      <c r="H197" s="27">
        <v>4166076.6610136633</v>
      </c>
      <c r="I197" s="29">
        <v>37525.039461169923</v>
      </c>
      <c r="J197" s="76"/>
      <c r="K197" s="28">
        <f t="shared" si="28"/>
        <v>5469446.8500000006</v>
      </c>
      <c r="L197" s="81">
        <f t="shared" si="29"/>
        <v>0.9999999998603869</v>
      </c>
      <c r="M197" s="27">
        <f t="shared" si="30"/>
        <v>1265845.1499999999</v>
      </c>
      <c r="N197" s="81">
        <f t="shared" si="31"/>
        <v>0.99999999977187315</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957525.7348260741</v>
      </c>
      <c r="G198" s="27">
        <v>256420.6802168563</v>
      </c>
      <c r="H198" s="27">
        <v>663580.01514804782</v>
      </c>
      <c r="I198" s="29">
        <v>37525.039461169923</v>
      </c>
      <c r="J198" s="76"/>
      <c r="K198" s="28">
        <f t="shared" si="28"/>
        <v>957525.74</v>
      </c>
      <c r="L198" s="81">
        <f t="shared" si="29"/>
        <v>1.0000000054034328</v>
      </c>
      <c r="M198" s="27">
        <f t="shared" si="30"/>
        <v>256420.68</v>
      </c>
      <c r="N198" s="81">
        <f t="shared" si="31"/>
        <v>0.99999999915429483</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1621490.4058367491</v>
      </c>
      <c r="G199" s="27">
        <v>321205.91071852803</v>
      </c>
      <c r="H199" s="27">
        <v>1262759.4556570512</v>
      </c>
      <c r="I199" s="29">
        <v>37525.039461169923</v>
      </c>
      <c r="J199" s="76"/>
      <c r="K199" s="28">
        <f t="shared" si="28"/>
        <v>1621490.41</v>
      </c>
      <c r="L199" s="81">
        <f t="shared" si="29"/>
        <v>1.0000000025675457</v>
      </c>
      <c r="M199" s="27">
        <f t="shared" si="30"/>
        <v>321205.90999999997</v>
      </c>
      <c r="N199" s="81">
        <f t="shared" si="31"/>
        <v>0.99999999776302984</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1745</v>
      </c>
      <c r="D200" s="115"/>
      <c r="E200" s="190" t="s">
        <v>1746</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633907.53646597452</v>
      </c>
      <c r="G201" s="27">
        <v>353081.40582419431</v>
      </c>
      <c r="H201" s="27">
        <v>162022.00830383372</v>
      </c>
      <c r="I201" s="29">
        <v>118804.12233794651</v>
      </c>
      <c r="J201" s="76"/>
      <c r="K201" s="28">
        <f t="shared" ref="K201:K264" si="36">SUM(M201,O201,Q201)</f>
        <v>633907.54</v>
      </c>
      <c r="L201" s="81">
        <f t="shared" ref="L201:L264" si="37">K201/F201</f>
        <v>1.0000000055749858</v>
      </c>
      <c r="M201" s="27">
        <f t="shared" ref="M201:M264" si="38">ROUND(G201-(G201*$M$6*$F$6),2)</f>
        <v>353081.41</v>
      </c>
      <c r="N201" s="81">
        <f t="shared" ref="N201:N264" si="39">M201/G201</f>
        <v>1.0000000118267505</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714072.90844923782</v>
      </c>
      <c r="G202" s="27">
        <v>386705.1721089576</v>
      </c>
      <c r="H202" s="27">
        <v>208563.61400233372</v>
      </c>
      <c r="I202" s="29">
        <v>118804.12233794651</v>
      </c>
      <c r="J202" s="76"/>
      <c r="K202" s="28">
        <f t="shared" si="36"/>
        <v>714072.9</v>
      </c>
      <c r="L202" s="81">
        <f t="shared" si="37"/>
        <v>0.99999998816754188</v>
      </c>
      <c r="M202" s="27">
        <f t="shared" si="38"/>
        <v>386705.17</v>
      </c>
      <c r="N202" s="81">
        <f t="shared" si="39"/>
        <v>0.99999999454634236</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801009.47705150128</v>
      </c>
      <c r="G203" s="27">
        <v>420328.93839372101</v>
      </c>
      <c r="H203" s="27">
        <v>261876.41631983372</v>
      </c>
      <c r="I203" s="29">
        <v>118804.12233794651</v>
      </c>
      <c r="J203" s="76"/>
      <c r="K203" s="28">
        <f t="shared" si="36"/>
        <v>801009.48</v>
      </c>
      <c r="L203" s="81">
        <f t="shared" si="37"/>
        <v>1.0000000036809786</v>
      </c>
      <c r="M203" s="27">
        <f t="shared" si="38"/>
        <v>420328.94</v>
      </c>
      <c r="N203" s="81">
        <f t="shared" si="39"/>
        <v>1.0000000038214809</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968334.60451302794</v>
      </c>
      <c r="G204" s="27">
        <v>487576.4709632477</v>
      </c>
      <c r="H204" s="27">
        <v>361954.01121183368</v>
      </c>
      <c r="I204" s="29">
        <v>118804.12233794651</v>
      </c>
      <c r="J204" s="76"/>
      <c r="K204" s="28">
        <f t="shared" si="36"/>
        <v>968334.6</v>
      </c>
      <c r="L204" s="81">
        <f t="shared" si="37"/>
        <v>0.99999999533939199</v>
      </c>
      <c r="M204" s="27">
        <f t="shared" si="38"/>
        <v>487576.47</v>
      </c>
      <c r="N204" s="81">
        <f t="shared" si="39"/>
        <v>0.99999999802441708</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1180299.2138066827</v>
      </c>
      <c r="G205" s="27">
        <v>462220.92854540254</v>
      </c>
      <c r="H205" s="27">
        <v>599274.16292333382</v>
      </c>
      <c r="I205" s="29">
        <v>118804.12233794651</v>
      </c>
      <c r="J205" s="76"/>
      <c r="K205" s="28">
        <f t="shared" si="36"/>
        <v>1180299.21</v>
      </c>
      <c r="L205" s="81">
        <f t="shared" si="37"/>
        <v>0.99999999677481544</v>
      </c>
      <c r="M205" s="27">
        <f t="shared" si="38"/>
        <v>462220.93</v>
      </c>
      <c r="N205" s="81">
        <f t="shared" si="39"/>
        <v>1.0000000031469745</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1964188.3445768992</v>
      </c>
      <c r="G206" s="27">
        <v>751879.16879595269</v>
      </c>
      <c r="H206" s="27">
        <v>1093505.053443</v>
      </c>
      <c r="I206" s="29">
        <v>118804.12233794651</v>
      </c>
      <c r="J206" s="76"/>
      <c r="K206" s="28">
        <f t="shared" si="36"/>
        <v>1964188.3400000003</v>
      </c>
      <c r="L206" s="81">
        <f t="shared" si="37"/>
        <v>0.99999999766982683</v>
      </c>
      <c r="M206" s="27">
        <f t="shared" si="38"/>
        <v>751879.17</v>
      </c>
      <c r="N206" s="81">
        <f t="shared" si="39"/>
        <v>1.0000000016013841</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2765029.2323490973</v>
      </c>
      <c r="G207" s="27">
        <v>1086789.0832324876</v>
      </c>
      <c r="H207" s="27">
        <v>1559436.026778663</v>
      </c>
      <c r="I207" s="29">
        <v>118804.12233794651</v>
      </c>
      <c r="J207" s="76"/>
      <c r="K207" s="28">
        <f t="shared" si="36"/>
        <v>2765029.2300000004</v>
      </c>
      <c r="L207" s="81">
        <f t="shared" si="37"/>
        <v>0.99999999915042603</v>
      </c>
      <c r="M207" s="27">
        <f t="shared" si="38"/>
        <v>1086789.08</v>
      </c>
      <c r="N207" s="81">
        <f t="shared" si="39"/>
        <v>0.99999999702565334</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3435727.3356767343</v>
      </c>
      <c r="G208" s="27">
        <v>1322940.6330806909</v>
      </c>
      <c r="H208" s="27">
        <v>1993982.580258097</v>
      </c>
      <c r="I208" s="29">
        <v>118804.12233794651</v>
      </c>
      <c r="J208" s="76"/>
      <c r="K208" s="28">
        <f t="shared" si="36"/>
        <v>3435727.33</v>
      </c>
      <c r="L208" s="81">
        <f t="shared" si="37"/>
        <v>0.99999999834773434</v>
      </c>
      <c r="M208" s="27">
        <f t="shared" si="38"/>
        <v>1322940.6299999999</v>
      </c>
      <c r="N208" s="81">
        <f t="shared" si="39"/>
        <v>0.99999999767133085</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4687786.7423962075</v>
      </c>
      <c r="G209" s="27">
        <v>1571274.2739106684</v>
      </c>
      <c r="H209" s="27">
        <v>2997708.3461475922</v>
      </c>
      <c r="I209" s="29">
        <v>118804.12233794651</v>
      </c>
      <c r="J209" s="76"/>
      <c r="K209" s="28">
        <f t="shared" si="36"/>
        <v>4687786.74</v>
      </c>
      <c r="L209" s="81">
        <f t="shared" si="37"/>
        <v>0.99999999948884033</v>
      </c>
      <c r="M209" s="27">
        <f t="shared" si="38"/>
        <v>1571274.27</v>
      </c>
      <c r="N209" s="81">
        <f t="shared" si="39"/>
        <v>0.99999999751114843</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646967.72528164089</v>
      </c>
      <c r="G210" s="27">
        <v>353081.40582419431</v>
      </c>
      <c r="H210" s="27">
        <v>175082.19711950002</v>
      </c>
      <c r="I210" s="29">
        <v>118804.12233794651</v>
      </c>
      <c r="J210" s="76"/>
      <c r="K210" s="28">
        <f t="shared" si="36"/>
        <v>646967.73</v>
      </c>
      <c r="L210" s="81">
        <f t="shared" si="37"/>
        <v>1.0000000072930362</v>
      </c>
      <c r="M210" s="27">
        <f t="shared" si="38"/>
        <v>353081.41</v>
      </c>
      <c r="N210" s="81">
        <f t="shared" si="39"/>
        <v>1.0000000118267505</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757917.81873790419</v>
      </c>
      <c r="G211" s="27">
        <v>386705.1721089576</v>
      </c>
      <c r="H211" s="27">
        <v>252408.52429100001</v>
      </c>
      <c r="I211" s="29">
        <v>118804.12233794651</v>
      </c>
      <c r="J211" s="76"/>
      <c r="K211" s="28">
        <f t="shared" si="36"/>
        <v>757917.80999999994</v>
      </c>
      <c r="L211" s="81">
        <f t="shared" si="37"/>
        <v>0.99999998847117189</v>
      </c>
      <c r="M211" s="27">
        <f t="shared" si="38"/>
        <v>386705.17</v>
      </c>
      <c r="N211" s="81">
        <f t="shared" si="39"/>
        <v>0.99999999454634236</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864341.02089116757</v>
      </c>
      <c r="G212" s="27">
        <v>420328.93839372101</v>
      </c>
      <c r="H212" s="27">
        <v>325207.96015950001</v>
      </c>
      <c r="I212" s="29">
        <v>118804.12233794651</v>
      </c>
      <c r="J212" s="76"/>
      <c r="K212" s="28">
        <f t="shared" si="36"/>
        <v>864341.02</v>
      </c>
      <c r="L212" s="81">
        <f t="shared" si="37"/>
        <v>0.99999999896896308</v>
      </c>
      <c r="M212" s="27">
        <f t="shared" si="38"/>
        <v>420328.94</v>
      </c>
      <c r="N212" s="81">
        <f t="shared" si="39"/>
        <v>1.0000000038214809</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1073023.4056970279</v>
      </c>
      <c r="G213" s="27">
        <v>487576.4709632477</v>
      </c>
      <c r="H213" s="27">
        <v>466642.81239583372</v>
      </c>
      <c r="I213" s="29">
        <v>118804.12233794651</v>
      </c>
      <c r="J213" s="76"/>
      <c r="K213" s="28">
        <f t="shared" si="36"/>
        <v>1073023.3999999999</v>
      </c>
      <c r="L213" s="81">
        <f t="shared" si="37"/>
        <v>0.9999999946906768</v>
      </c>
      <c r="M213" s="27">
        <f t="shared" si="38"/>
        <v>487576.47</v>
      </c>
      <c r="N213" s="81">
        <f t="shared" si="39"/>
        <v>0.99999999802441708</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1476384.2003666828</v>
      </c>
      <c r="G214" s="27">
        <v>462220.92854540254</v>
      </c>
      <c r="H214" s="27">
        <v>895359.14948333381</v>
      </c>
      <c r="I214" s="29">
        <v>118804.12233794651</v>
      </c>
      <c r="J214" s="76"/>
      <c r="K214" s="28">
        <f t="shared" si="36"/>
        <v>1476384.2000000002</v>
      </c>
      <c r="L214" s="81">
        <f t="shared" si="37"/>
        <v>0.99999999975163467</v>
      </c>
      <c r="M214" s="27">
        <f t="shared" si="38"/>
        <v>462220.93</v>
      </c>
      <c r="N214" s="81">
        <f t="shared" si="39"/>
        <v>1.0000000031469745</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2392272.2543688994</v>
      </c>
      <c r="G215" s="27">
        <v>751879.16879595269</v>
      </c>
      <c r="H215" s="27">
        <v>1521588.9632350001</v>
      </c>
      <c r="I215" s="29">
        <v>118804.12233794651</v>
      </c>
      <c r="J215" s="76"/>
      <c r="K215" s="28">
        <f t="shared" si="36"/>
        <v>2392272.25</v>
      </c>
      <c r="L215" s="81">
        <f t="shared" si="37"/>
        <v>0.99999999817374485</v>
      </c>
      <c r="M215" s="27">
        <f t="shared" si="38"/>
        <v>751879.17</v>
      </c>
      <c r="N215" s="81">
        <f t="shared" si="39"/>
        <v>1.0000000016013841</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3385906.3799650976</v>
      </c>
      <c r="G216" s="27">
        <v>1086789.0832324876</v>
      </c>
      <c r="H216" s="27">
        <v>2180313.1743946634</v>
      </c>
      <c r="I216" s="29">
        <v>118804.12233794651</v>
      </c>
      <c r="J216" s="76"/>
      <c r="K216" s="28">
        <f t="shared" si="36"/>
        <v>3385906.37</v>
      </c>
      <c r="L216" s="81">
        <f t="shared" si="37"/>
        <v>0.99999999705688924</v>
      </c>
      <c r="M216" s="27">
        <f t="shared" si="38"/>
        <v>1086789.08</v>
      </c>
      <c r="N216" s="81">
        <f t="shared" si="39"/>
        <v>0.99999999702565334</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4532261.1106979912</v>
      </c>
      <c r="G217" s="27">
        <v>1322940.6330806909</v>
      </c>
      <c r="H217" s="27">
        <v>3090516.3552793534</v>
      </c>
      <c r="I217" s="29">
        <v>118804.12233794651</v>
      </c>
      <c r="J217" s="76"/>
      <c r="K217" s="28">
        <f t="shared" si="36"/>
        <v>4532261.1100000003</v>
      </c>
      <c r="L217" s="81">
        <f t="shared" si="37"/>
        <v>0.99999999984599497</v>
      </c>
      <c r="M217" s="27">
        <f t="shared" si="38"/>
        <v>1322940.6299999999</v>
      </c>
      <c r="N217" s="81">
        <f t="shared" si="39"/>
        <v>0.99999999767133085</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5536413.244232541</v>
      </c>
      <c r="G218" s="27">
        <v>1571274.2739106684</v>
      </c>
      <c r="H218" s="27">
        <v>3846334.8479839256</v>
      </c>
      <c r="I218" s="29">
        <v>118804.12233794651</v>
      </c>
      <c r="J218" s="76"/>
      <c r="K218" s="28">
        <f t="shared" si="36"/>
        <v>5536413.2400000002</v>
      </c>
      <c r="L218" s="81">
        <f t="shared" si="37"/>
        <v>0.99999999923550853</v>
      </c>
      <c r="M218" s="27">
        <f t="shared" si="38"/>
        <v>1571274.27</v>
      </c>
      <c r="N218" s="81">
        <f t="shared" si="39"/>
        <v>0.99999999751114843</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6305679.3706662906</v>
      </c>
      <c r="G219" s="27">
        <v>1571274.2739106684</v>
      </c>
      <c r="H219" s="27">
        <v>4615600.9744176753</v>
      </c>
      <c r="I219" s="29">
        <v>118804.12233794651</v>
      </c>
      <c r="J219" s="76"/>
      <c r="K219" s="28">
        <f t="shared" si="36"/>
        <v>6305679.3600000003</v>
      </c>
      <c r="L219" s="81">
        <f t="shared" si="37"/>
        <v>0.99999999830846298</v>
      </c>
      <c r="M219" s="27">
        <f t="shared" si="38"/>
        <v>1571274.27</v>
      </c>
      <c r="N219" s="81">
        <f t="shared" si="39"/>
        <v>0.99999999751114843</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1207697.9235119638</v>
      </c>
      <c r="G220" s="27">
        <v>487576.4709632477</v>
      </c>
      <c r="H220" s="27">
        <v>601317.33021076967</v>
      </c>
      <c r="I220" s="29">
        <v>118804.12233794651</v>
      </c>
      <c r="J220" s="76"/>
      <c r="K220" s="28">
        <f t="shared" si="36"/>
        <v>1207697.9199999999</v>
      </c>
      <c r="L220" s="81">
        <f t="shared" si="37"/>
        <v>0.99999999709201792</v>
      </c>
      <c r="M220" s="27">
        <f t="shared" si="38"/>
        <v>487576.47</v>
      </c>
      <c r="N220" s="81">
        <f t="shared" si="39"/>
        <v>0.99999999802441708</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1794310.3506513631</v>
      </c>
      <c r="G221" s="27">
        <v>462220.92854540254</v>
      </c>
      <c r="H221" s="27">
        <v>1213285.2997680141</v>
      </c>
      <c r="I221" s="29">
        <v>118804.12233794651</v>
      </c>
      <c r="J221" s="76"/>
      <c r="K221" s="28">
        <f t="shared" si="36"/>
        <v>1794310.35</v>
      </c>
      <c r="L221" s="81">
        <f t="shared" si="37"/>
        <v>0.99999999963698416</v>
      </c>
      <c r="M221" s="27">
        <f t="shared" si="38"/>
        <v>462220.93</v>
      </c>
      <c r="N221" s="81">
        <f t="shared" si="39"/>
        <v>1.0000000031469745</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1747</v>
      </c>
      <c r="C222" s="119" t="s">
        <v>1748</v>
      </c>
      <c r="D222" s="115"/>
      <c r="E222" s="190" t="s">
        <v>1749</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370938.7467365975</v>
      </c>
      <c r="G223" s="27">
        <v>222201.06865665407</v>
      </c>
      <c r="H223" s="27">
        <v>93234.62834950001</v>
      </c>
      <c r="I223" s="29">
        <v>55503.049730443403</v>
      </c>
      <c r="J223" s="76"/>
      <c r="K223" s="28">
        <f t="shared" si="36"/>
        <v>370938.75</v>
      </c>
      <c r="L223" s="81">
        <f t="shared" si="37"/>
        <v>1.0000000087976857</v>
      </c>
      <c r="M223" s="27">
        <f t="shared" si="38"/>
        <v>222201.07</v>
      </c>
      <c r="N223" s="81">
        <f t="shared" si="39"/>
        <v>1.0000000060456322</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435625.2460829647</v>
      </c>
      <c r="G224" s="27">
        <v>239309.44820685504</v>
      </c>
      <c r="H224" s="27">
        <v>140812.74814566629</v>
      </c>
      <c r="I224" s="29">
        <v>55503.049730443403</v>
      </c>
      <c r="J224" s="76"/>
      <c r="K224" s="28">
        <f t="shared" si="36"/>
        <v>435625.25</v>
      </c>
      <c r="L224" s="81">
        <f t="shared" si="37"/>
        <v>1.0000000089917547</v>
      </c>
      <c r="M224" s="27">
        <f t="shared" si="38"/>
        <v>239309.45</v>
      </c>
      <c r="N224" s="81">
        <f t="shared" si="39"/>
        <v>1.0000000074929969</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527667.07644333306</v>
      </c>
      <c r="G225" s="27">
        <v>256417.82775705599</v>
      </c>
      <c r="H225" s="27">
        <v>215746.19895583371</v>
      </c>
      <c r="I225" s="29">
        <v>55503.049730443403</v>
      </c>
      <c r="J225" s="76"/>
      <c r="K225" s="28">
        <f t="shared" si="36"/>
        <v>527667.08000000007</v>
      </c>
      <c r="L225" s="81">
        <f t="shared" si="37"/>
        <v>1.0000000067403618</v>
      </c>
      <c r="M225" s="27">
        <f t="shared" si="38"/>
        <v>256417.83</v>
      </c>
      <c r="N225" s="81">
        <f t="shared" si="39"/>
        <v>1.0000000087472234</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623447.36416981998</v>
      </c>
      <c r="G226" s="27">
        <v>290634.60153204284</v>
      </c>
      <c r="H226" s="27">
        <v>277309.71290733368</v>
      </c>
      <c r="I226" s="29">
        <v>55503.049730443403</v>
      </c>
      <c r="J226" s="76"/>
      <c r="K226" s="28">
        <f t="shared" si="36"/>
        <v>623447.3600000001</v>
      </c>
      <c r="L226" s="81">
        <f t="shared" si="37"/>
        <v>0.99999999331167289</v>
      </c>
      <c r="M226" s="27">
        <f t="shared" si="38"/>
        <v>290634.59999999998</v>
      </c>
      <c r="N226" s="81">
        <f t="shared" si="39"/>
        <v>0.99999999472862877</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870774.58984588878</v>
      </c>
      <c r="G227" s="27">
        <v>311630.70420111169</v>
      </c>
      <c r="H227" s="27">
        <v>503640.83591433376</v>
      </c>
      <c r="I227" s="29">
        <v>55503.049730443403</v>
      </c>
      <c r="J227" s="76"/>
      <c r="K227" s="28">
        <f t="shared" si="36"/>
        <v>870774.59000000008</v>
      </c>
      <c r="L227" s="81">
        <f t="shared" si="37"/>
        <v>1.0000000001769818</v>
      </c>
      <c r="M227" s="27">
        <f t="shared" si="38"/>
        <v>311630.7</v>
      </c>
      <c r="N227" s="81">
        <f t="shared" si="39"/>
        <v>0.99999998651894173</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1484333.5942269838</v>
      </c>
      <c r="G228" s="27">
        <v>501960.62876654021</v>
      </c>
      <c r="H228" s="27">
        <v>926869.91573000012</v>
      </c>
      <c r="I228" s="29">
        <v>55503.049730443403</v>
      </c>
      <c r="J228" s="76"/>
      <c r="K228" s="28">
        <f t="shared" si="36"/>
        <v>1484333.6</v>
      </c>
      <c r="L228" s="81">
        <f t="shared" si="37"/>
        <v>1.0000000038892984</v>
      </c>
      <c r="M228" s="27">
        <f t="shared" si="38"/>
        <v>501960.63</v>
      </c>
      <c r="N228" s="81">
        <f t="shared" si="39"/>
        <v>1.0000000024572839</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2092928.5763844808</v>
      </c>
      <c r="G229" s="27">
        <v>696502.59945303737</v>
      </c>
      <c r="H229" s="27">
        <v>1340922.927201</v>
      </c>
      <c r="I229" s="29">
        <v>55503.049730443403</v>
      </c>
      <c r="J229" s="76"/>
      <c r="K229" s="28">
        <f t="shared" si="36"/>
        <v>2092928.5799999998</v>
      </c>
      <c r="L229" s="81">
        <f t="shared" si="37"/>
        <v>1.0000000017274928</v>
      </c>
      <c r="M229" s="27">
        <f t="shared" si="38"/>
        <v>696502.6</v>
      </c>
      <c r="N229" s="81">
        <f t="shared" si="39"/>
        <v>1.0000000007852987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2647080.213178033</v>
      </c>
      <c r="G230" s="27">
        <v>830802.55200925237</v>
      </c>
      <c r="H230" s="27">
        <v>1760774.611438337</v>
      </c>
      <c r="I230" s="29">
        <v>55503.049730443403</v>
      </c>
      <c r="J230" s="76"/>
      <c r="K230" s="28">
        <f t="shared" si="36"/>
        <v>2647080.21</v>
      </c>
      <c r="L230" s="81">
        <f t="shared" si="37"/>
        <v>0.99999999879941948</v>
      </c>
      <c r="M230" s="27">
        <f t="shared" si="38"/>
        <v>830802.55</v>
      </c>
      <c r="N230" s="81">
        <f t="shared" si="39"/>
        <v>0.99999999758155256</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3976433.5548697459</v>
      </c>
      <c r="G231" s="27">
        <v>979400.49565163918</v>
      </c>
      <c r="H231" s="27">
        <v>2941530.0094876634</v>
      </c>
      <c r="I231" s="29">
        <v>55503.049730443403</v>
      </c>
      <c r="J231" s="76"/>
      <c r="K231" s="28">
        <f t="shared" si="36"/>
        <v>3976433.5599999996</v>
      </c>
      <c r="L231" s="81">
        <f t="shared" si="37"/>
        <v>1.0000000012901646</v>
      </c>
      <c r="M231" s="27">
        <f t="shared" si="38"/>
        <v>979400.5</v>
      </c>
      <c r="N231" s="81">
        <f t="shared" si="39"/>
        <v>1.000000004439819</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391617.37106559746</v>
      </c>
      <c r="G232" s="27">
        <v>222201.06865665407</v>
      </c>
      <c r="H232" s="27">
        <v>113913.25267850001</v>
      </c>
      <c r="I232" s="29">
        <v>55503.049730443403</v>
      </c>
      <c r="J232" s="76"/>
      <c r="K232" s="28">
        <f t="shared" si="36"/>
        <v>391617.37</v>
      </c>
      <c r="L232" s="81">
        <f t="shared" si="37"/>
        <v>0.99999999727898314</v>
      </c>
      <c r="M232" s="27">
        <f t="shared" si="38"/>
        <v>222201.07</v>
      </c>
      <c r="N232" s="81">
        <f t="shared" si="39"/>
        <v>1.0000000060456322</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477086.15744296473</v>
      </c>
      <c r="G233" s="27">
        <v>239309.44820685504</v>
      </c>
      <c r="H233" s="27">
        <v>182273.65950566629</v>
      </c>
      <c r="I233" s="29">
        <v>55503.049730443403</v>
      </c>
      <c r="J233" s="76"/>
      <c r="K233" s="28">
        <f t="shared" si="36"/>
        <v>477086.16</v>
      </c>
      <c r="L233" s="81">
        <f t="shared" si="37"/>
        <v>1.0000000053596929</v>
      </c>
      <c r="M233" s="27">
        <f t="shared" si="38"/>
        <v>239309.45</v>
      </c>
      <c r="N233" s="81">
        <f t="shared" si="39"/>
        <v>1.0000000074929969</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563366.13443133316</v>
      </c>
      <c r="G234" s="27">
        <v>256417.82775705599</v>
      </c>
      <c r="H234" s="27">
        <v>251445.25694383372</v>
      </c>
      <c r="I234" s="29">
        <v>55503.049730443403</v>
      </c>
      <c r="J234" s="76"/>
      <c r="K234" s="28">
        <f t="shared" si="36"/>
        <v>563366.14</v>
      </c>
      <c r="L234" s="81">
        <f t="shared" si="37"/>
        <v>1.0000000098846318</v>
      </c>
      <c r="M234" s="27">
        <f t="shared" si="38"/>
        <v>256417.83</v>
      </c>
      <c r="N234" s="81">
        <f t="shared" si="39"/>
        <v>1.0000000087472234</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731762.10964098619</v>
      </c>
      <c r="G235" s="27">
        <v>290634.60153204284</v>
      </c>
      <c r="H235" s="27">
        <v>385624.45837850001</v>
      </c>
      <c r="I235" s="29">
        <v>55503.049730443403</v>
      </c>
      <c r="J235" s="76"/>
      <c r="K235" s="28">
        <f t="shared" si="36"/>
        <v>731762.1100000001</v>
      </c>
      <c r="L235" s="81">
        <f t="shared" si="37"/>
        <v>1.0000000004906155</v>
      </c>
      <c r="M235" s="27">
        <f t="shared" si="38"/>
        <v>290634.59999999998</v>
      </c>
      <c r="N235" s="81">
        <f t="shared" si="39"/>
        <v>0.99999999472862877</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1072896.5327258888</v>
      </c>
      <c r="G236" s="27">
        <v>311630.70420111169</v>
      </c>
      <c r="H236" s="27">
        <v>705762.77879433369</v>
      </c>
      <c r="I236" s="29">
        <v>55503.049730443403</v>
      </c>
      <c r="J236" s="76"/>
      <c r="K236" s="28">
        <f t="shared" si="36"/>
        <v>1072896.53</v>
      </c>
      <c r="L236" s="81">
        <f t="shared" si="37"/>
        <v>0.99999999745931811</v>
      </c>
      <c r="M236" s="27">
        <f t="shared" si="38"/>
        <v>311630.7</v>
      </c>
      <c r="N236" s="81">
        <f t="shared" si="39"/>
        <v>0.99999998651894173</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2026249.5603855839</v>
      </c>
      <c r="G237" s="27">
        <v>501960.62876654021</v>
      </c>
      <c r="H237" s="27">
        <v>1468785.8818886003</v>
      </c>
      <c r="I237" s="29">
        <v>55503.049730443403</v>
      </c>
      <c r="J237" s="76"/>
      <c r="K237" s="28">
        <f t="shared" si="36"/>
        <v>2026249.5599999998</v>
      </c>
      <c r="L237" s="81">
        <f t="shared" si="37"/>
        <v>0.99999999980970555</v>
      </c>
      <c r="M237" s="27">
        <f t="shared" si="38"/>
        <v>501960.63</v>
      </c>
      <c r="N237" s="81">
        <f t="shared" si="39"/>
        <v>1.0000000024572839</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2903201.6860389104</v>
      </c>
      <c r="G238" s="27">
        <v>696502.59945303737</v>
      </c>
      <c r="H238" s="27">
        <v>2151196.0368554294</v>
      </c>
      <c r="I238" s="29">
        <v>55503.049730443403</v>
      </c>
      <c r="J238" s="76"/>
      <c r="K238" s="28">
        <f t="shared" si="36"/>
        <v>2903201.69</v>
      </c>
      <c r="L238" s="81">
        <f t="shared" si="37"/>
        <v>1.0000000013643866</v>
      </c>
      <c r="M238" s="27">
        <f t="shared" si="38"/>
        <v>696502.6</v>
      </c>
      <c r="N238" s="81">
        <f t="shared" si="39"/>
        <v>1.0000000007852987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3712722.2522733673</v>
      </c>
      <c r="G239" s="27">
        <v>830802.55200925237</v>
      </c>
      <c r="H239" s="27">
        <v>2826416.6505336715</v>
      </c>
      <c r="I239" s="29">
        <v>55503.049730443403</v>
      </c>
      <c r="J239" s="76"/>
      <c r="K239" s="28">
        <f t="shared" si="36"/>
        <v>3712722.25</v>
      </c>
      <c r="L239" s="81">
        <f t="shared" si="37"/>
        <v>0.9999999993876818</v>
      </c>
      <c r="M239" s="27">
        <f t="shared" si="38"/>
        <v>830802.55</v>
      </c>
      <c r="N239" s="81">
        <f t="shared" si="39"/>
        <v>0.99999999758155256</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4603019.4541273834</v>
      </c>
      <c r="G240" s="27">
        <v>979400.49565163918</v>
      </c>
      <c r="H240" s="27">
        <v>3568115.908745301</v>
      </c>
      <c r="I240" s="29">
        <v>55503.049730443403</v>
      </c>
      <c r="J240" s="76"/>
      <c r="K240" s="28">
        <f t="shared" si="36"/>
        <v>4603019.46</v>
      </c>
      <c r="L240" s="81">
        <f t="shared" si="37"/>
        <v>1.0000000012758183</v>
      </c>
      <c r="M240" s="27">
        <f t="shared" si="38"/>
        <v>979400.5</v>
      </c>
      <c r="N240" s="81">
        <f t="shared" si="39"/>
        <v>1.000000004439819</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5626254.7050121129</v>
      </c>
      <c r="G241" s="27">
        <v>979400.49565163918</v>
      </c>
      <c r="H241" s="27">
        <v>4591351.1596300304</v>
      </c>
      <c r="I241" s="29">
        <v>55503.049730443403</v>
      </c>
      <c r="J241" s="76"/>
      <c r="K241" s="28">
        <f t="shared" si="36"/>
        <v>5626254.71</v>
      </c>
      <c r="L241" s="81">
        <f t="shared" si="37"/>
        <v>1.0000000008865377</v>
      </c>
      <c r="M241" s="27">
        <f t="shared" si="38"/>
        <v>979400.5</v>
      </c>
      <c r="N241" s="81">
        <f t="shared" si="39"/>
        <v>1.000000004439819</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1017596.6050605342</v>
      </c>
      <c r="G242" s="27">
        <v>290634.60153204284</v>
      </c>
      <c r="H242" s="27">
        <v>671458.95379804797</v>
      </c>
      <c r="I242" s="29">
        <v>55503.049730443403</v>
      </c>
      <c r="J242" s="76"/>
      <c r="K242" s="28">
        <f t="shared" si="36"/>
        <v>1017596.6</v>
      </c>
      <c r="L242" s="81">
        <f t="shared" si="37"/>
        <v>0.99999999502697412</v>
      </c>
      <c r="M242" s="27">
        <f t="shared" si="38"/>
        <v>290634.59999999998</v>
      </c>
      <c r="N242" s="81">
        <f t="shared" si="39"/>
        <v>0.99999999472862877</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1764835.9876693115</v>
      </c>
      <c r="G243" s="27">
        <v>311630.70420111169</v>
      </c>
      <c r="H243" s="27">
        <v>1397702.2337377563</v>
      </c>
      <c r="I243" s="29">
        <v>55503.049730443403</v>
      </c>
      <c r="J243" s="76"/>
      <c r="K243" s="28">
        <f t="shared" si="36"/>
        <v>1764835.98</v>
      </c>
      <c r="L243" s="81">
        <f t="shared" si="37"/>
        <v>0.99999999565437725</v>
      </c>
      <c r="M243" s="27">
        <f t="shared" si="38"/>
        <v>311630.7</v>
      </c>
      <c r="N243" s="81">
        <f t="shared" si="39"/>
        <v>0.99999998651894173</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1750</v>
      </c>
      <c r="C244" s="119" t="s">
        <v>1751</v>
      </c>
      <c r="D244" s="115"/>
      <c r="E244" s="198" t="s">
        <v>1752</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4185.4688255069032</v>
      </c>
      <c r="G245" s="27">
        <v>1283.8514473444006</v>
      </c>
      <c r="H245" s="27">
        <v>2728.953241666663</v>
      </c>
      <c r="I245" s="29">
        <v>172.66413649584001</v>
      </c>
      <c r="J245" s="76"/>
      <c r="K245" s="28">
        <f t="shared" si="36"/>
        <v>4185.46</v>
      </c>
      <c r="L245" s="81">
        <f t="shared" si="37"/>
        <v>0.9999978913934684</v>
      </c>
      <c r="M245" s="27">
        <f t="shared" si="38"/>
        <v>1283.8499999999999</v>
      </c>
      <c r="N245" s="81">
        <f t="shared" si="39"/>
        <v>0.99999887265430609</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5743.961620926656</v>
      </c>
      <c r="G246" s="27">
        <v>1750.9716121569597</v>
      </c>
      <c r="H246" s="27">
        <v>3747.1709000000001</v>
      </c>
      <c r="I246" s="29">
        <v>245.81910876969602</v>
      </c>
      <c r="J246" s="76"/>
      <c r="K246" s="28">
        <f t="shared" si="36"/>
        <v>5743.96</v>
      </c>
      <c r="L246" s="81">
        <f t="shared" si="37"/>
        <v>0.99999971780336239</v>
      </c>
      <c r="M246" s="27">
        <f t="shared" si="38"/>
        <v>1750.97</v>
      </c>
      <c r="N246" s="81">
        <f t="shared" si="39"/>
        <v>0.99999907927864251</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6193.4712767735846</v>
      </c>
      <c r="G247" s="27">
        <v>2102.4106673213282</v>
      </c>
      <c r="H247" s="27">
        <v>3747.1709000000001</v>
      </c>
      <c r="I247" s="29">
        <v>343.88970945225606</v>
      </c>
      <c r="J247" s="76"/>
      <c r="K247" s="28">
        <f t="shared" si="36"/>
        <v>6193.47</v>
      </c>
      <c r="L247" s="81">
        <f t="shared" si="37"/>
        <v>0.99999979385169846</v>
      </c>
      <c r="M247" s="27">
        <f t="shared" si="38"/>
        <v>2102.41</v>
      </c>
      <c r="N247" s="81">
        <f t="shared" si="39"/>
        <v>0.99999968259230287</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7727.7547863358404</v>
      </c>
      <c r="G248" s="27">
        <v>2505.2302686585599</v>
      </c>
      <c r="H248" s="27">
        <v>4795.5924500000001</v>
      </c>
      <c r="I248" s="29">
        <v>426.93206767728003</v>
      </c>
      <c r="J248" s="76"/>
      <c r="K248" s="28">
        <f t="shared" si="36"/>
        <v>7727.75</v>
      </c>
      <c r="L248" s="81">
        <f t="shared" si="37"/>
        <v>0.99999938063047122</v>
      </c>
      <c r="M248" s="27">
        <f t="shared" si="38"/>
        <v>2505.23</v>
      </c>
      <c r="N248" s="81">
        <f t="shared" si="39"/>
        <v>0.99999989276093171</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14641.033980230068</v>
      </c>
      <c r="G249" s="27">
        <v>4403.9183322017543</v>
      </c>
      <c r="H249" s="27">
        <v>9562.5388833333382</v>
      </c>
      <c r="I249" s="29">
        <v>674.57676469497608</v>
      </c>
      <c r="J249" s="76"/>
      <c r="K249" s="28">
        <f t="shared" si="36"/>
        <v>14641.04</v>
      </c>
      <c r="L249" s="81">
        <f t="shared" si="37"/>
        <v>1.0000004111574321</v>
      </c>
      <c r="M249" s="27">
        <f t="shared" si="38"/>
        <v>4403.92</v>
      </c>
      <c r="N249" s="81">
        <f t="shared" si="39"/>
        <v>1.0000003787078051</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22552.079911921446</v>
      </c>
      <c r="G250" s="27">
        <v>6595.0364599987952</v>
      </c>
      <c r="H250" s="27">
        <v>14765.189908333372</v>
      </c>
      <c r="I250" s="29">
        <v>1191.8535435892802</v>
      </c>
      <c r="J250" s="76"/>
      <c r="K250" s="28">
        <f t="shared" si="36"/>
        <v>22552.079999999998</v>
      </c>
      <c r="L250" s="81">
        <f t="shared" si="37"/>
        <v>1.0000000039055623</v>
      </c>
      <c r="M250" s="27">
        <f t="shared" si="38"/>
        <v>6595.04</v>
      </c>
      <c r="N250" s="81">
        <f t="shared" si="39"/>
        <v>1.0000005367674958</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23721.827108764734</v>
      </c>
      <c r="G251" s="27">
        <v>7530.2320787390399</v>
      </c>
      <c r="H251" s="27">
        <v>14765.189908333372</v>
      </c>
      <c r="I251" s="29">
        <v>1426.4051216923201</v>
      </c>
      <c r="J251" s="76"/>
      <c r="K251" s="28">
        <f t="shared" si="36"/>
        <v>23721.829999999998</v>
      </c>
      <c r="L251" s="81">
        <f t="shared" si="37"/>
        <v>1.0000001218807999</v>
      </c>
      <c r="M251" s="27">
        <f t="shared" si="38"/>
        <v>7530.23</v>
      </c>
      <c r="N251" s="81">
        <f t="shared" si="39"/>
        <v>0.99999972394754655</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30282.802868394079</v>
      </c>
      <c r="G252" s="27">
        <v>9706.8792516840967</v>
      </c>
      <c r="H252" s="27">
        <v>18823.001083333373</v>
      </c>
      <c r="I252" s="29">
        <v>1752.9225333766083</v>
      </c>
      <c r="J252" s="76"/>
      <c r="K252" s="28">
        <f t="shared" si="36"/>
        <v>30282.799999999996</v>
      </c>
      <c r="L252" s="81">
        <f t="shared" si="37"/>
        <v>0.99999990527976901</v>
      </c>
      <c r="M252" s="27">
        <f t="shared" si="38"/>
        <v>9706.8799999999992</v>
      </c>
      <c r="N252" s="81">
        <f t="shared" si="39"/>
        <v>1.000000077091296</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44905.364923980131</v>
      </c>
      <c r="G253" s="27">
        <v>22150.165675539589</v>
      </c>
      <c r="H253" s="27">
        <v>20035.226108333372</v>
      </c>
      <c r="I253" s="29">
        <v>2719.9731401071681</v>
      </c>
      <c r="J253" s="76"/>
      <c r="K253" s="28">
        <f t="shared" si="36"/>
        <v>44905.369999999995</v>
      </c>
      <c r="L253" s="81">
        <f t="shared" si="37"/>
        <v>1.0000001130381608</v>
      </c>
      <c r="M253" s="27">
        <f t="shared" si="38"/>
        <v>22150.17</v>
      </c>
      <c r="N253" s="81">
        <f t="shared" si="39"/>
        <v>1.0000001952337727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58414.009609977329</v>
      </c>
      <c r="G254" s="27">
        <v>28166.072462503129</v>
      </c>
      <c r="H254" s="27">
        <v>26713.634811111162</v>
      </c>
      <c r="I254" s="29">
        <v>3534.3023363630405</v>
      </c>
      <c r="J254" s="76"/>
      <c r="K254" s="28">
        <f t="shared" si="36"/>
        <v>58414</v>
      </c>
      <c r="L254" s="81">
        <f t="shared" si="37"/>
        <v>0.99999983548505922</v>
      </c>
      <c r="M254" s="27">
        <f t="shared" si="38"/>
        <v>28166.07</v>
      </c>
      <c r="N254" s="81">
        <f t="shared" si="39"/>
        <v>0.99999991257200904</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48.892991000000009</v>
      </c>
      <c r="G255" s="27">
        <v>42.981640500000005</v>
      </c>
      <c r="H255" s="27">
        <v>5.9113505000000011</v>
      </c>
      <c r="I255" s="29">
        <v>0</v>
      </c>
      <c r="J255" s="76"/>
      <c r="K255" s="28">
        <f t="shared" si="36"/>
        <v>48.89</v>
      </c>
      <c r="L255" s="81">
        <f t="shared" si="37"/>
        <v>0.99993882558749558</v>
      </c>
      <c r="M255" s="27">
        <f t="shared" si="38"/>
        <v>42.98</v>
      </c>
      <c r="N255" s="81">
        <f t="shared" si="39"/>
        <v>0.99996183254103554</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183.95978263055108</v>
      </c>
      <c r="G256" s="27">
        <v>119.53381003055107</v>
      </c>
      <c r="H256" s="27">
        <v>64.425972600000009</v>
      </c>
      <c r="I256" s="29">
        <v>0</v>
      </c>
      <c r="J256" s="76"/>
      <c r="K256" s="28">
        <f t="shared" si="36"/>
        <v>183.96</v>
      </c>
      <c r="L256" s="81">
        <f t="shared" si="37"/>
        <v>1.0000011816139693</v>
      </c>
      <c r="M256" s="27">
        <f t="shared" si="38"/>
        <v>119.53</v>
      </c>
      <c r="N256" s="81">
        <f t="shared" si="39"/>
        <v>0.99996812591726059</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49190.927389455734</v>
      </c>
      <c r="G258" s="27">
        <v>39980.23588535039</v>
      </c>
      <c r="H258" s="27">
        <v>0</v>
      </c>
      <c r="I258" s="29">
        <v>9210.6915041053453</v>
      </c>
      <c r="J258" s="76"/>
      <c r="K258" s="28">
        <f t="shared" si="36"/>
        <v>49190.93</v>
      </c>
      <c r="L258" s="81">
        <f t="shared" si="37"/>
        <v>1.0000000530696289</v>
      </c>
      <c r="M258" s="27">
        <f t="shared" si="38"/>
        <v>39980.239999999998</v>
      </c>
      <c r="N258" s="81">
        <f t="shared" si="39"/>
        <v>1.0000001029170917</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57453.999931997008</v>
      </c>
      <c r="G259" s="27">
        <v>45956.939630690875</v>
      </c>
      <c r="H259" s="27">
        <v>0</v>
      </c>
      <c r="I259" s="29">
        <v>11497.060301306134</v>
      </c>
      <c r="J259" s="76"/>
      <c r="K259" s="28">
        <f t="shared" si="36"/>
        <v>57454</v>
      </c>
      <c r="L259" s="81">
        <f t="shared" si="37"/>
        <v>1.0000000011836077</v>
      </c>
      <c r="M259" s="27">
        <f t="shared" si="38"/>
        <v>45956.94</v>
      </c>
      <c r="N259" s="81">
        <f t="shared" si="39"/>
        <v>1.0000000080359817</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170700.44570778744</v>
      </c>
      <c r="G260" s="27">
        <v>159037.68233644791</v>
      </c>
      <c r="H260" s="27">
        <v>0</v>
      </c>
      <c r="I260" s="29">
        <v>11662.763371339524</v>
      </c>
      <c r="J260" s="76"/>
      <c r="K260" s="28">
        <f t="shared" si="36"/>
        <v>170700.44</v>
      </c>
      <c r="L260" s="81">
        <f t="shared" si="37"/>
        <v>0.99999996656255108</v>
      </c>
      <c r="M260" s="27">
        <f t="shared" si="38"/>
        <v>159037.68</v>
      </c>
      <c r="N260" s="81">
        <f t="shared" si="39"/>
        <v>0.99999998530884082</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75021.678901927735</v>
      </c>
      <c r="G262" s="27">
        <v>68880.432614398989</v>
      </c>
      <c r="H262" s="27">
        <v>0</v>
      </c>
      <c r="I262" s="29">
        <v>6141.2462875287401</v>
      </c>
      <c r="J262" s="76"/>
      <c r="K262" s="28">
        <f t="shared" si="36"/>
        <v>75021.679999999993</v>
      </c>
      <c r="L262" s="81">
        <f t="shared" si="37"/>
        <v>1.0000000146367327</v>
      </c>
      <c r="M262" s="27">
        <f t="shared" si="38"/>
        <v>68880.429999999993</v>
      </c>
      <c r="N262" s="81">
        <f t="shared" si="39"/>
        <v>0.99999996204438768</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212207.28532394333</v>
      </c>
      <c r="G263" s="27">
        <v>194836.07713109747</v>
      </c>
      <c r="H263" s="27">
        <v>0</v>
      </c>
      <c r="I263" s="29">
        <v>17371.208192845865</v>
      </c>
      <c r="J263" s="76"/>
      <c r="K263" s="28">
        <f t="shared" si="36"/>
        <v>212207.28999999998</v>
      </c>
      <c r="L263" s="81">
        <f t="shared" si="37"/>
        <v>1.0000000220353258</v>
      </c>
      <c r="M263" s="27">
        <f t="shared" si="38"/>
        <v>194836.08</v>
      </c>
      <c r="N263" s="81">
        <f t="shared" si="39"/>
        <v>1.0000000147246986</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324147.50056901877</v>
      </c>
      <c r="G264" s="27">
        <v>297612.90865348041</v>
      </c>
      <c r="H264" s="27">
        <v>0</v>
      </c>
      <c r="I264" s="29">
        <v>26534.591915538364</v>
      </c>
      <c r="J264" s="76"/>
      <c r="K264" s="28">
        <f t="shared" si="36"/>
        <v>324147.5</v>
      </c>
      <c r="L264" s="81">
        <f t="shared" si="37"/>
        <v>0.99999999824456842</v>
      </c>
      <c r="M264" s="27">
        <f t="shared" si="38"/>
        <v>297612.90999999997</v>
      </c>
      <c r="N264" s="81">
        <f t="shared" si="39"/>
        <v>1.0000000045243991</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175647.87916360458</v>
      </c>
      <c r="G266" s="27">
        <v>161269.41014485719</v>
      </c>
      <c r="H266" s="27">
        <v>0</v>
      </c>
      <c r="I266" s="29">
        <v>14378.469018747401</v>
      </c>
      <c r="J266" s="76"/>
      <c r="K266" s="28">
        <f t="shared" ref="K266:K327" si="44">SUM(M266,O266,Q266)</f>
        <v>175647.88</v>
      </c>
      <c r="L266" s="81">
        <f t="shared" ref="L266:L327" si="45">K266/F266</f>
        <v>1.0000000047617736</v>
      </c>
      <c r="M266" s="27">
        <f t="shared" ref="M266:M327" si="46">ROUND(G266-(G266*$M$6*$F$6),2)</f>
        <v>161269.41</v>
      </c>
      <c r="N266" s="81">
        <f t="shared" ref="N266:N327" si="47">M266/G266</f>
        <v>0.99999999910176895</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268037.79111398075</v>
      </c>
      <c r="G267" s="27">
        <v>246096.31881304772</v>
      </c>
      <c r="H267" s="27">
        <v>0</v>
      </c>
      <c r="I267" s="29">
        <v>21941.472300933012</v>
      </c>
      <c r="J267" s="76"/>
      <c r="K267" s="28">
        <f t="shared" si="44"/>
        <v>268037.79000000004</v>
      </c>
      <c r="L267" s="81">
        <f t="shared" si="45"/>
        <v>0.99999999584394161</v>
      </c>
      <c r="M267" s="27">
        <f t="shared" si="46"/>
        <v>246096.32</v>
      </c>
      <c r="N267" s="81">
        <f t="shared" si="47"/>
        <v>1.0000000048231208</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400275.36048671603</v>
      </c>
      <c r="G268" s="27">
        <v>367508.97072367504</v>
      </c>
      <c r="H268" s="27">
        <v>0</v>
      </c>
      <c r="I268" s="29">
        <v>32766.389763040985</v>
      </c>
      <c r="J268" s="76"/>
      <c r="K268" s="28">
        <f t="shared" si="44"/>
        <v>400275.36</v>
      </c>
      <c r="L268" s="81">
        <f t="shared" si="45"/>
        <v>0.999999998784047</v>
      </c>
      <c r="M268" s="27">
        <f t="shared" si="46"/>
        <v>367508.97</v>
      </c>
      <c r="N268" s="81">
        <f t="shared" si="47"/>
        <v>0.99999999803086426</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95640.680031203534</v>
      </c>
      <c r="G270" s="27">
        <v>87811.570102243248</v>
      </c>
      <c r="H270" s="27">
        <v>0</v>
      </c>
      <c r="I270" s="29">
        <v>7829.1099289602862</v>
      </c>
      <c r="J270" s="76"/>
      <c r="K270" s="28">
        <f t="shared" si="44"/>
        <v>95640.680000000008</v>
      </c>
      <c r="L270" s="81">
        <f t="shared" si="45"/>
        <v>0.99999999967374209</v>
      </c>
      <c r="M270" s="27">
        <f t="shared" si="46"/>
        <v>87811.57</v>
      </c>
      <c r="N270" s="81">
        <f t="shared" si="47"/>
        <v>0.99999999883565183</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183898.89034426081</v>
      </c>
      <c r="G271" s="27">
        <v>168844.99666795804</v>
      </c>
      <c r="H271" s="27">
        <v>0</v>
      </c>
      <c r="I271" s="29">
        <v>15053.893676302767</v>
      </c>
      <c r="J271" s="76"/>
      <c r="K271" s="28">
        <f t="shared" si="44"/>
        <v>183898.89</v>
      </c>
      <c r="L271" s="81">
        <f t="shared" si="45"/>
        <v>0.99999999812798868</v>
      </c>
      <c r="M271" s="27">
        <f t="shared" si="46"/>
        <v>168845</v>
      </c>
      <c r="N271" s="81">
        <f t="shared" si="47"/>
        <v>1.0000000197343246</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274818.63877010182</v>
      </c>
      <c r="G272" s="27">
        <v>252322.08884222197</v>
      </c>
      <c r="H272" s="27">
        <v>0</v>
      </c>
      <c r="I272" s="29">
        <v>22496.549927879882</v>
      </c>
      <c r="J272" s="76"/>
      <c r="K272" s="28">
        <f t="shared" si="44"/>
        <v>274818.64</v>
      </c>
      <c r="L272" s="81">
        <f t="shared" si="45"/>
        <v>1.0000000044753086</v>
      </c>
      <c r="M272" s="27">
        <f t="shared" si="46"/>
        <v>252322.09</v>
      </c>
      <c r="N272" s="81">
        <f t="shared" si="47"/>
        <v>1.0000000045884925</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1753</v>
      </c>
      <c r="C273" s="119" t="s">
        <v>1754</v>
      </c>
      <c r="D273" s="85" t="s">
        <v>1183</v>
      </c>
      <c r="E273" s="198" t="s">
        <v>1755</v>
      </c>
      <c r="F273" s="170">
        <v>5284.2479502400001</v>
      </c>
      <c r="G273" s="27">
        <v>4923.2123760000004</v>
      </c>
      <c r="H273" s="27">
        <v>0</v>
      </c>
      <c r="I273" s="29">
        <v>361.03557424000002</v>
      </c>
      <c r="J273" s="76"/>
      <c r="K273" s="28">
        <f t="shared" si="44"/>
        <v>5284.25</v>
      </c>
      <c r="L273" s="81">
        <f t="shared" si="45"/>
        <v>1.0000003879000416</v>
      </c>
      <c r="M273" s="27">
        <f t="shared" si="46"/>
        <v>4923.21</v>
      </c>
      <c r="N273" s="81">
        <f t="shared" si="47"/>
        <v>0.99999951738827841</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1758</v>
      </c>
      <c r="C278" s="119" t="s">
        <v>1760</v>
      </c>
      <c r="D278" s="115" t="s">
        <v>347</v>
      </c>
      <c r="E278" s="198" t="s">
        <v>1761</v>
      </c>
      <c r="F278" s="170">
        <v>1513152.7430057104</v>
      </c>
      <c r="G278" s="27">
        <v>908912.55075060017</v>
      </c>
      <c r="H278" s="27">
        <v>548107.58750000002</v>
      </c>
      <c r="I278" s="29">
        <v>56132.604755110413</v>
      </c>
      <c r="J278" s="76"/>
      <c r="K278" s="28">
        <f t="shared" si="44"/>
        <v>1513152.7400000002</v>
      </c>
      <c r="L278" s="81">
        <f t="shared" si="45"/>
        <v>0.99999999801361084</v>
      </c>
      <c r="M278" s="27">
        <f t="shared" si="46"/>
        <v>908912.55</v>
      </c>
      <c r="N278" s="81">
        <f t="shared" si="47"/>
        <v>0.99999999917417781</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1759</v>
      </c>
      <c r="C279" s="119" t="s">
        <v>1756</v>
      </c>
      <c r="D279" s="115" t="s">
        <v>347</v>
      </c>
      <c r="E279" s="198" t="s">
        <v>1762</v>
      </c>
      <c r="F279" s="170">
        <v>1989314.1272817529</v>
      </c>
      <c r="G279" s="27">
        <v>1182597.3574561574</v>
      </c>
      <c r="H279" s="27">
        <v>716658.38750000007</v>
      </c>
      <c r="I279" s="29">
        <v>90058.38232559523</v>
      </c>
      <c r="J279" s="76"/>
      <c r="K279" s="28">
        <f t="shared" si="44"/>
        <v>1989314.13</v>
      </c>
      <c r="L279" s="81">
        <f t="shared" si="45"/>
        <v>1.0000000013664243</v>
      </c>
      <c r="M279" s="27">
        <f t="shared" si="46"/>
        <v>1182597.3600000001</v>
      </c>
      <c r="N279" s="81">
        <f t="shared" si="47"/>
        <v>1.000000002151064</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1757</v>
      </c>
      <c r="D280" s="115" t="s">
        <v>351</v>
      </c>
      <c r="E280" s="214" t="s">
        <v>1677</v>
      </c>
      <c r="F280" s="170">
        <v>717185.08063952497</v>
      </c>
      <c r="G280" s="27">
        <v>337852.58311228704</v>
      </c>
      <c r="H280" s="27">
        <v>323062.30000000005</v>
      </c>
      <c r="I280" s="29">
        <v>56270.197527237775</v>
      </c>
      <c r="J280" s="76"/>
      <c r="K280" s="28">
        <f t="shared" si="44"/>
        <v>717185.08</v>
      </c>
      <c r="L280" s="81">
        <f t="shared" si="45"/>
        <v>0.99999999910828452</v>
      </c>
      <c r="M280" s="27">
        <f t="shared" si="46"/>
        <v>337852.58</v>
      </c>
      <c r="N280" s="81">
        <f t="shared" si="47"/>
        <v>0.99999999078803248</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1757</v>
      </c>
      <c r="D281" s="115" t="s">
        <v>351</v>
      </c>
      <c r="E281" s="198" t="s">
        <v>1080</v>
      </c>
      <c r="F281" s="170">
        <v>1161890.474910662</v>
      </c>
      <c r="G281" s="27">
        <v>624318.24293520011</v>
      </c>
      <c r="H281" s="27">
        <v>478287.7</v>
      </c>
      <c r="I281" s="29">
        <v>59284.531975461774</v>
      </c>
      <c r="J281" s="76"/>
      <c r="K281" s="28">
        <f t="shared" si="44"/>
        <v>1161890.47</v>
      </c>
      <c r="L281" s="81">
        <f t="shared" si="45"/>
        <v>0.99999999577355858</v>
      </c>
      <c r="M281" s="27">
        <f t="shared" si="46"/>
        <v>624318.24</v>
      </c>
      <c r="N281" s="81">
        <f t="shared" si="47"/>
        <v>0.99999999529855144</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1976621.5315467136</v>
      </c>
      <c r="G282" s="27">
        <v>1438847.3583000002</v>
      </c>
      <c r="H282" s="27">
        <v>475818.75000000006</v>
      </c>
      <c r="I282" s="29">
        <v>61955.423246713399</v>
      </c>
      <c r="J282" s="76"/>
      <c r="K282" s="28">
        <f t="shared" si="44"/>
        <v>1976621.53</v>
      </c>
      <c r="L282" s="81">
        <f t="shared" si="45"/>
        <v>0.99999999921749638</v>
      </c>
      <c r="M282" s="27">
        <f t="shared" si="46"/>
        <v>1438847.36</v>
      </c>
      <c r="N282" s="81">
        <f t="shared" si="47"/>
        <v>1.0000000011815011</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280.01411200000001</v>
      </c>
      <c r="G283" s="27">
        <v>125.8338</v>
      </c>
      <c r="H283" s="27">
        <v>144.95250000000001</v>
      </c>
      <c r="I283" s="29">
        <v>9.2278120000000019</v>
      </c>
      <c r="J283" s="76"/>
      <c r="K283" s="28">
        <f t="shared" si="44"/>
        <v>280.01</v>
      </c>
      <c r="L283" s="81">
        <f t="shared" si="45"/>
        <v>0.99998531502583687</v>
      </c>
      <c r="M283" s="27">
        <f t="shared" si="46"/>
        <v>125.83</v>
      </c>
      <c r="N283" s="81">
        <f t="shared" si="47"/>
        <v>0.99996980143649805</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339.34140000000002</v>
      </c>
      <c r="G284" s="27">
        <v>75.304199999999952</v>
      </c>
      <c r="H284" s="27">
        <v>264.03720000000004</v>
      </c>
      <c r="I284" s="29">
        <v>0</v>
      </c>
      <c r="J284" s="76"/>
      <c r="K284" s="28">
        <f t="shared" si="44"/>
        <v>339.34000000000003</v>
      </c>
      <c r="L284" s="81">
        <f t="shared" si="45"/>
        <v>0.99999587436133641</v>
      </c>
      <c r="M284" s="27">
        <f t="shared" si="46"/>
        <v>75.3</v>
      </c>
      <c r="N284" s="81">
        <f t="shared" si="47"/>
        <v>0.99994422621845858</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1764</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8306.5607054457596</v>
      </c>
      <c r="G286" s="27">
        <v>5854.9620527999987</v>
      </c>
      <c r="H286" s="27">
        <v>2202.5676000000003</v>
      </c>
      <c r="I286" s="29">
        <v>249.03105264575998</v>
      </c>
      <c r="J286" s="76"/>
      <c r="K286" s="28">
        <f t="shared" si="44"/>
        <v>8306.5600000000013</v>
      </c>
      <c r="L286" s="81">
        <f t="shared" si="45"/>
        <v>0.99999991507366481</v>
      </c>
      <c r="M286" s="27">
        <f t="shared" si="46"/>
        <v>5854.96</v>
      </c>
      <c r="N286" s="81">
        <f t="shared" si="47"/>
        <v>0.99999964939140851</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9429.5424271727989</v>
      </c>
      <c r="G287" s="27">
        <v>6733.206360719998</v>
      </c>
      <c r="H287" s="27">
        <v>2202.5676000000003</v>
      </c>
      <c r="I287" s="29">
        <v>493.7684664528</v>
      </c>
      <c r="J287" s="76"/>
      <c r="K287" s="28">
        <f t="shared" si="44"/>
        <v>9429.5500000000011</v>
      </c>
      <c r="L287" s="81">
        <f t="shared" si="45"/>
        <v>1.000000803095936</v>
      </c>
      <c r="M287" s="27">
        <f t="shared" si="46"/>
        <v>6733.21</v>
      </c>
      <c r="N287" s="81">
        <f t="shared" si="47"/>
        <v>1.0000005404973213</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1763</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2322.0824210891519</v>
      </c>
      <c r="G289" s="27">
        <v>1170.9924105599998</v>
      </c>
      <c r="H289" s="27">
        <v>1101.2838000000002</v>
      </c>
      <c r="I289" s="29">
        <v>49.806210529151997</v>
      </c>
      <c r="J289" s="76"/>
      <c r="K289" s="28">
        <f t="shared" si="44"/>
        <v>2322.08</v>
      </c>
      <c r="L289" s="81">
        <f t="shared" si="45"/>
        <v>0.99999895736295574</v>
      </c>
      <c r="M289" s="27">
        <f t="shared" si="46"/>
        <v>1170.99</v>
      </c>
      <c r="N289" s="81">
        <f t="shared" si="47"/>
        <v>0.99999794143840892</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2546.6787654345603</v>
      </c>
      <c r="G290" s="27">
        <v>1346.6412721439999</v>
      </c>
      <c r="H290" s="27">
        <v>1101.2838000000002</v>
      </c>
      <c r="I290" s="29">
        <v>98.75369329055998</v>
      </c>
      <c r="J290" s="76"/>
      <c r="K290" s="28">
        <f t="shared" si="44"/>
        <v>2546.67</v>
      </c>
      <c r="L290" s="81">
        <f t="shared" si="45"/>
        <v>0.99999655809178634</v>
      </c>
      <c r="M290" s="27">
        <f t="shared" si="46"/>
        <v>1346.64</v>
      </c>
      <c r="N290" s="81">
        <f t="shared" si="47"/>
        <v>0.99999905532079991</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1765</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5810.9084680209598</v>
      </c>
      <c r="G292" s="27">
        <v>4960.1616587999997</v>
      </c>
      <c r="H292" s="27">
        <v>639.77460000000008</v>
      </c>
      <c r="I292" s="29">
        <v>210.97220922096002</v>
      </c>
      <c r="J292" s="76"/>
      <c r="K292" s="28">
        <f t="shared" si="44"/>
        <v>5810.9000000000005</v>
      </c>
      <c r="L292" s="81">
        <f t="shared" si="45"/>
        <v>0.99999854273716304</v>
      </c>
      <c r="M292" s="27">
        <f t="shared" si="46"/>
        <v>4960.16</v>
      </c>
      <c r="N292" s="81">
        <f t="shared" si="47"/>
        <v>0.99999966557541586</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6762.2674741787996</v>
      </c>
      <c r="G293" s="27">
        <v>5704.1859076199999</v>
      </c>
      <c r="H293" s="27">
        <v>639.77460000000008</v>
      </c>
      <c r="I293" s="29">
        <v>418.30696655880001</v>
      </c>
      <c r="J293" s="76"/>
      <c r="K293" s="28">
        <f t="shared" si="44"/>
        <v>6762.2699999999995</v>
      </c>
      <c r="L293" s="81">
        <f t="shared" si="45"/>
        <v>1.0000003735169023</v>
      </c>
      <c r="M293" s="27">
        <f t="shared" si="46"/>
        <v>5704.19</v>
      </c>
      <c r="N293" s="81">
        <f t="shared" si="47"/>
        <v>1.0000007174345413</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6002.4666448305588</v>
      </c>
      <c r="G294" s="27">
        <v>4960.163746799999</v>
      </c>
      <c r="H294" s="27">
        <v>831.3306</v>
      </c>
      <c r="I294" s="29">
        <v>210.97229803056001</v>
      </c>
      <c r="J294" s="76"/>
      <c r="K294" s="28">
        <f t="shared" si="44"/>
        <v>6002.46</v>
      </c>
      <c r="L294" s="81">
        <f t="shared" si="45"/>
        <v>0.99999889298334299</v>
      </c>
      <c r="M294" s="27">
        <f t="shared" si="46"/>
        <v>4960.16</v>
      </c>
      <c r="N294" s="81">
        <f t="shared" si="47"/>
        <v>0.99999924462171208</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6953.8260514667991</v>
      </c>
      <c r="G295" s="27">
        <v>5704.1883088199993</v>
      </c>
      <c r="H295" s="27">
        <v>831.3306</v>
      </c>
      <c r="I295" s="29">
        <v>418.30714264679995</v>
      </c>
      <c r="J295" s="76"/>
      <c r="K295" s="28">
        <f t="shared" si="44"/>
        <v>6953.83</v>
      </c>
      <c r="L295" s="81">
        <f t="shared" si="45"/>
        <v>1.0000005678216815</v>
      </c>
      <c r="M295" s="27">
        <f t="shared" si="46"/>
        <v>5704.19</v>
      </c>
      <c r="N295" s="81">
        <f t="shared" si="47"/>
        <v>1.0000002964803945</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2514.3060972676726</v>
      </c>
      <c r="G296" s="27">
        <v>2130.78725424</v>
      </c>
      <c r="H296" s="27">
        <v>168.07</v>
      </c>
      <c r="I296" s="29">
        <v>215.44884302767235</v>
      </c>
      <c r="J296" s="76"/>
      <c r="K296" s="28">
        <f t="shared" si="44"/>
        <v>2514.31</v>
      </c>
      <c r="L296" s="81">
        <f t="shared" si="45"/>
        <v>1.0000015522105012</v>
      </c>
      <c r="M296" s="27">
        <f t="shared" si="46"/>
        <v>2130.79</v>
      </c>
      <c r="N296" s="81">
        <f t="shared" si="47"/>
        <v>1.0000012886129268</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2781.7544549114614</v>
      </c>
      <c r="G297" s="27">
        <v>2149.0798812000003</v>
      </c>
      <c r="H297" s="27">
        <v>317.14</v>
      </c>
      <c r="I297" s="29">
        <v>315.53457371146112</v>
      </c>
      <c r="J297" s="76"/>
      <c r="K297" s="28">
        <f t="shared" si="44"/>
        <v>2781.75</v>
      </c>
      <c r="L297" s="81">
        <f t="shared" si="45"/>
        <v>0.99999839852455219</v>
      </c>
      <c r="M297" s="27">
        <f t="shared" si="46"/>
        <v>2149.08</v>
      </c>
      <c r="N297" s="81">
        <f t="shared" si="47"/>
        <v>1.0000000552794712</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1769</v>
      </c>
      <c r="D298" s="115" t="s">
        <v>115</v>
      </c>
      <c r="E298" s="198" t="s">
        <v>1768</v>
      </c>
      <c r="F298" s="170">
        <v>84003.436167962587</v>
      </c>
      <c r="G298" s="27">
        <v>26614.827567314998</v>
      </c>
      <c r="H298" s="27">
        <v>51319.995833333334</v>
      </c>
      <c r="I298" s="29">
        <v>6068.612767314241</v>
      </c>
      <c r="J298" s="76"/>
      <c r="K298" s="28">
        <f t="shared" si="44"/>
        <v>84003.44</v>
      </c>
      <c r="L298" s="81">
        <f t="shared" si="45"/>
        <v>1.000000045617627</v>
      </c>
      <c r="M298" s="27">
        <f t="shared" si="46"/>
        <v>26614.83</v>
      </c>
      <c r="N298" s="81">
        <f t="shared" si="47"/>
        <v>1.0000000914033726</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1766</v>
      </c>
      <c r="D299" s="115" t="s">
        <v>115</v>
      </c>
      <c r="E299" s="198" t="s">
        <v>1768</v>
      </c>
      <c r="F299" s="170">
        <v>91184.124332621592</v>
      </c>
      <c r="G299" s="27">
        <v>29670.515731974003</v>
      </c>
      <c r="H299" s="27">
        <v>55444.995833333342</v>
      </c>
      <c r="I299" s="29">
        <v>6068.612767314241</v>
      </c>
      <c r="J299" s="76"/>
      <c r="K299" s="28">
        <f t="shared" si="44"/>
        <v>91184.13</v>
      </c>
      <c r="L299" s="81">
        <f t="shared" si="45"/>
        <v>1.0000000621531264</v>
      </c>
      <c r="M299" s="27">
        <f t="shared" si="46"/>
        <v>29670.52</v>
      </c>
      <c r="N299" s="81">
        <f t="shared" si="47"/>
        <v>1.0000001438473816</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1767</v>
      </c>
      <c r="D300" s="115" t="s">
        <v>115</v>
      </c>
      <c r="E300" s="198" t="s">
        <v>1768</v>
      </c>
      <c r="F300" s="170">
        <v>106939.67801638292</v>
      </c>
      <c r="G300" s="27">
        <v>33225.236082402</v>
      </c>
      <c r="H300" s="27">
        <v>67645.829166666677</v>
      </c>
      <c r="I300" s="29">
        <v>6068.612767314241</v>
      </c>
      <c r="J300" s="76"/>
      <c r="K300" s="28">
        <f t="shared" si="44"/>
        <v>106939.68000000001</v>
      </c>
      <c r="L300" s="81">
        <f t="shared" si="45"/>
        <v>1.0000000185489346</v>
      </c>
      <c r="M300" s="27">
        <f t="shared" si="46"/>
        <v>33225.24</v>
      </c>
      <c r="N300" s="81">
        <f t="shared" si="47"/>
        <v>1.0000001179103133</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1770</v>
      </c>
      <c r="D301" s="115" t="s">
        <v>115</v>
      </c>
      <c r="E301" s="198" t="s">
        <v>1768</v>
      </c>
      <c r="F301" s="170">
        <v>119530.2146216676</v>
      </c>
      <c r="G301" s="27">
        <v>34366.606021020001</v>
      </c>
      <c r="H301" s="27">
        <v>79094.995833333363</v>
      </c>
      <c r="I301" s="29">
        <v>6068.612767314241</v>
      </c>
      <c r="J301" s="76"/>
      <c r="K301" s="28">
        <f t="shared" si="44"/>
        <v>119530.22</v>
      </c>
      <c r="L301" s="81">
        <f t="shared" si="45"/>
        <v>1.0000000449955888</v>
      </c>
      <c r="M301" s="27">
        <f t="shared" si="46"/>
        <v>34366.61</v>
      </c>
      <c r="N301" s="81">
        <f t="shared" si="47"/>
        <v>1.0000001157804177</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1771</v>
      </c>
      <c r="D302" s="115" t="s">
        <v>115</v>
      </c>
      <c r="E302" s="198" t="s">
        <v>1768</v>
      </c>
      <c r="F302" s="170">
        <v>140579.44304428226</v>
      </c>
      <c r="G302" s="27">
        <v>39099.167776968003</v>
      </c>
      <c r="H302" s="27">
        <v>95411.66250000002</v>
      </c>
      <c r="I302" s="29">
        <v>6068.612767314241</v>
      </c>
      <c r="J302" s="76"/>
      <c r="K302" s="28">
        <f t="shared" si="44"/>
        <v>140579.44</v>
      </c>
      <c r="L302" s="81">
        <f t="shared" si="45"/>
        <v>0.99999997834475518</v>
      </c>
      <c r="M302" s="27">
        <f t="shared" si="46"/>
        <v>39099.17</v>
      </c>
      <c r="N302" s="81">
        <f t="shared" si="47"/>
        <v>1.0000000568562484</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15383.0026</v>
      </c>
      <c r="G303" s="27">
        <v>14331.99</v>
      </c>
      <c r="H303" s="27">
        <v>0</v>
      </c>
      <c r="I303" s="29">
        <v>1051.0126</v>
      </c>
      <c r="J303" s="76"/>
      <c r="K303" s="28">
        <f t="shared" si="44"/>
        <v>15383</v>
      </c>
      <c r="L303" s="81">
        <f t="shared" si="45"/>
        <v>0.99999983098228173</v>
      </c>
      <c r="M303" s="27">
        <f t="shared" si="46"/>
        <v>14331.99</v>
      </c>
      <c r="N303" s="81">
        <f t="shared" si="47"/>
        <v>1</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99061.901174502273</v>
      </c>
      <c r="G304" s="27">
        <v>31447.875907188005</v>
      </c>
      <c r="H304" s="27">
        <v>61545.412500000013</v>
      </c>
      <c r="I304" s="29">
        <v>6068.612767314241</v>
      </c>
      <c r="J304" s="76"/>
      <c r="K304" s="28">
        <f t="shared" si="44"/>
        <v>99061.900000000009</v>
      </c>
      <c r="L304" s="81">
        <f t="shared" si="45"/>
        <v>0.99999998814375402</v>
      </c>
      <c r="M304" s="27">
        <f t="shared" si="46"/>
        <v>31447.88</v>
      </c>
      <c r="N304" s="81">
        <f t="shared" si="47"/>
        <v>1.0000001301458963</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17799.690055875999</v>
      </c>
      <c r="G305" s="27">
        <v>10524.520617156</v>
      </c>
      <c r="H305" s="27">
        <v>5626.375</v>
      </c>
      <c r="I305" s="29">
        <v>1648.79443872</v>
      </c>
      <c r="J305" s="76"/>
      <c r="K305" s="28">
        <f t="shared" si="44"/>
        <v>17799.690000000002</v>
      </c>
      <c r="L305" s="81">
        <f t="shared" si="45"/>
        <v>0.9999999968608444</v>
      </c>
      <c r="M305" s="27">
        <f t="shared" si="46"/>
        <v>10524.52</v>
      </c>
      <c r="N305" s="81">
        <f t="shared" si="47"/>
        <v>0.99999994136017945</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26916.838828712538</v>
      </c>
      <c r="G306" s="27">
        <v>5144.2916640000003</v>
      </c>
      <c r="H306" s="27">
        <v>19755.022333333338</v>
      </c>
      <c r="I306" s="29">
        <v>2017.5248313792004</v>
      </c>
      <c r="J306" s="76"/>
      <c r="K306" s="28">
        <f t="shared" si="44"/>
        <v>26916.83</v>
      </c>
      <c r="L306" s="81">
        <f t="shared" si="45"/>
        <v>0.99999967200039375</v>
      </c>
      <c r="M306" s="27">
        <f t="shared" si="46"/>
        <v>5144.29</v>
      </c>
      <c r="N306" s="81">
        <f t="shared" si="47"/>
        <v>0.99999967653467003</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20188.6616856</v>
      </c>
      <c r="G307" s="27">
        <v>6554.9624399999993</v>
      </c>
      <c r="H307" s="27">
        <v>13153.002</v>
      </c>
      <c r="I307" s="29">
        <v>480.69724559999997</v>
      </c>
      <c r="J307" s="76"/>
      <c r="K307" s="28">
        <f t="shared" si="44"/>
        <v>20188.66</v>
      </c>
      <c r="L307" s="81">
        <f t="shared" si="45"/>
        <v>0.9999999165075909</v>
      </c>
      <c r="M307" s="27">
        <f t="shared" si="46"/>
        <v>6554.96</v>
      </c>
      <c r="N307" s="81">
        <f t="shared" si="47"/>
        <v>0.99999962776293205</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1873</v>
      </c>
      <c r="F308" s="170">
        <v>4279.128033201805</v>
      </c>
      <c r="G308" s="27">
        <v>1567.9633514400002</v>
      </c>
      <c r="H308" s="27">
        <v>2558.808618</v>
      </c>
      <c r="I308" s="29">
        <v>152.35606376180471</v>
      </c>
      <c r="J308" s="76"/>
      <c r="K308" s="28">
        <f t="shared" si="44"/>
        <v>4279.13</v>
      </c>
      <c r="L308" s="81">
        <f t="shared" si="45"/>
        <v>1.0000004596259284</v>
      </c>
      <c r="M308" s="27">
        <f t="shared" si="46"/>
        <v>1567.96</v>
      </c>
      <c r="N308" s="81">
        <f t="shared" si="47"/>
        <v>0.99999786255208256</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1873</v>
      </c>
      <c r="F309" s="170">
        <v>3463.1971595469022</v>
      </c>
      <c r="G309" s="27">
        <v>1246.83593544</v>
      </c>
      <c r="H309" s="27">
        <v>2103.1385099999998</v>
      </c>
      <c r="I309" s="29">
        <v>113.2227141069024</v>
      </c>
      <c r="J309" s="76"/>
      <c r="K309" s="28">
        <f t="shared" si="44"/>
        <v>3463.1999999999994</v>
      </c>
      <c r="L309" s="81">
        <f t="shared" si="45"/>
        <v>1.0000008201823247</v>
      </c>
      <c r="M309" s="27">
        <f t="shared" si="46"/>
        <v>1246.8399999999999</v>
      </c>
      <c r="N309" s="81">
        <f t="shared" si="47"/>
        <v>1.0000032598996262</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1873</v>
      </c>
      <c r="F310" s="170">
        <v>1023.5568303312001</v>
      </c>
      <c r="G310" s="27">
        <v>792.04902300000003</v>
      </c>
      <c r="H310" s="27">
        <v>187.92429000000001</v>
      </c>
      <c r="I310" s="29">
        <v>43.583517331200007</v>
      </c>
      <c r="J310" s="76"/>
      <c r="K310" s="28">
        <f t="shared" si="44"/>
        <v>1023.55</v>
      </c>
      <c r="L310" s="81">
        <f t="shared" si="45"/>
        <v>0.99999332686666953</v>
      </c>
      <c r="M310" s="27">
        <f t="shared" si="46"/>
        <v>792.05</v>
      </c>
      <c r="N310" s="81">
        <f t="shared" si="47"/>
        <v>1.000001233509507</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1873</v>
      </c>
      <c r="F311" s="170">
        <v>1107.6058628976</v>
      </c>
      <c r="G311" s="27">
        <v>771.3715503599999</v>
      </c>
      <c r="H311" s="27">
        <v>293.68849800000004</v>
      </c>
      <c r="I311" s="29">
        <v>42.545814537600009</v>
      </c>
      <c r="J311" s="76"/>
      <c r="K311" s="28">
        <f t="shared" si="44"/>
        <v>1107.6099999999999</v>
      </c>
      <c r="L311" s="81">
        <f t="shared" si="45"/>
        <v>1.0000037351756057</v>
      </c>
      <c r="M311" s="27">
        <f t="shared" si="46"/>
        <v>771.37</v>
      </c>
      <c r="N311" s="81">
        <f t="shared" si="47"/>
        <v>0.99999799012551194</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14308.1625</v>
      </c>
      <c r="G312" s="27">
        <v>9435.3750000000018</v>
      </c>
      <c r="H312" s="27">
        <v>4180.8599999999997</v>
      </c>
      <c r="I312" s="29">
        <v>691.92750000000012</v>
      </c>
      <c r="J312" s="76"/>
      <c r="K312" s="28">
        <f t="shared" si="44"/>
        <v>14308.169999999998</v>
      </c>
      <c r="L312" s="81">
        <f t="shared" si="45"/>
        <v>1.0000005241763223</v>
      </c>
      <c r="M312" s="27">
        <f t="shared" si="46"/>
        <v>9435.3799999999992</v>
      </c>
      <c r="N312" s="81">
        <f t="shared" si="47"/>
        <v>1.000000529920644</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5912.3008935271946</v>
      </c>
      <c r="G313" s="27">
        <v>5912.3008935271946</v>
      </c>
      <c r="H313" s="27">
        <v>0</v>
      </c>
      <c r="I313" s="29">
        <v>0</v>
      </c>
      <c r="J313" s="76"/>
      <c r="K313" s="28">
        <f t="shared" si="44"/>
        <v>5912.3</v>
      </c>
      <c r="L313" s="81">
        <f t="shared" si="45"/>
        <v>0.99999984886980375</v>
      </c>
      <c r="M313" s="27">
        <f t="shared" si="46"/>
        <v>5912.3</v>
      </c>
      <c r="N313" s="81">
        <f t="shared" si="47"/>
        <v>0.99999984886980375</v>
      </c>
      <c r="O313" s="27">
        <f t="shared" si="48"/>
        <v>0</v>
      </c>
      <c r="P313" s="81" t="e">
        <f t="shared" si="49"/>
        <v>#DIV/0!</v>
      </c>
      <c r="Q313" s="27">
        <f t="shared" si="50"/>
        <v>0</v>
      </c>
      <c r="R313" s="82" t="e">
        <f t="shared" si="51"/>
        <v>#DIV/0!</v>
      </c>
    </row>
    <row r="314" spans="1:18" s="4" customFormat="1" ht="108.6" customHeight="1" x14ac:dyDescent="0.25">
      <c r="A314" s="180" t="s">
        <v>400</v>
      </c>
      <c r="B314" s="103" t="s">
        <v>1772</v>
      </c>
      <c r="C314" s="119" t="s">
        <v>1773</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17998.466695680003</v>
      </c>
      <c r="G315" s="27">
        <v>6148.3611000000001</v>
      </c>
      <c r="H315" s="27">
        <v>9348.0888600000017</v>
      </c>
      <c r="I315" s="29">
        <v>2502.0167356800007</v>
      </c>
      <c r="J315" s="76"/>
      <c r="K315" s="28">
        <f t="shared" si="44"/>
        <v>17998.47</v>
      </c>
      <c r="L315" s="81">
        <f t="shared" si="45"/>
        <v>1.000000183588972</v>
      </c>
      <c r="M315" s="27">
        <f t="shared" si="46"/>
        <v>6148.36</v>
      </c>
      <c r="N315" s="81">
        <f t="shared" si="47"/>
        <v>0.99999982109053409</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23542.398775680002</v>
      </c>
      <c r="G316" s="27">
        <v>7901.066399999997</v>
      </c>
      <c r="H316" s="27">
        <v>13139.315640000003</v>
      </c>
      <c r="I316" s="29">
        <v>2502.0167356800007</v>
      </c>
      <c r="J316" s="76"/>
      <c r="K316" s="28">
        <f t="shared" si="44"/>
        <v>23542.41</v>
      </c>
      <c r="L316" s="81">
        <f t="shared" si="45"/>
        <v>1.0000004767704473</v>
      </c>
      <c r="M316" s="27">
        <f t="shared" si="46"/>
        <v>7901.07</v>
      </c>
      <c r="N316" s="81">
        <f t="shared" si="47"/>
        <v>1.000000455634698</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30970.152175679999</v>
      </c>
      <c r="G317" s="27">
        <v>10633.025399999999</v>
      </c>
      <c r="H317" s="27">
        <v>17835.11004</v>
      </c>
      <c r="I317" s="29">
        <v>2502.0167356800007</v>
      </c>
      <c r="J317" s="76"/>
      <c r="K317" s="28">
        <f t="shared" si="44"/>
        <v>30970.16</v>
      </c>
      <c r="L317" s="81">
        <f t="shared" si="45"/>
        <v>1.0000002526406702</v>
      </c>
      <c r="M317" s="27">
        <f t="shared" si="46"/>
        <v>10633.03</v>
      </c>
      <c r="N317" s="81">
        <f t="shared" si="47"/>
        <v>1.0000004326144092</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36514.084255679998</v>
      </c>
      <c r="G318" s="27">
        <v>12385.730699999995</v>
      </c>
      <c r="H318" s="27">
        <v>21626.336820000004</v>
      </c>
      <c r="I318" s="29">
        <v>2502.0167356800007</v>
      </c>
      <c r="J318" s="76"/>
      <c r="K318" s="28">
        <f t="shared" si="44"/>
        <v>36514.089999999997</v>
      </c>
      <c r="L318" s="81">
        <f t="shared" si="45"/>
        <v>1.0000001573179258</v>
      </c>
      <c r="M318" s="27">
        <f t="shared" si="46"/>
        <v>12385.73</v>
      </c>
      <c r="N318" s="81">
        <f t="shared" si="47"/>
        <v>0.99999994348335097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43941.807655680008</v>
      </c>
      <c r="G319" s="27">
        <v>15117.659700000006</v>
      </c>
      <c r="H319" s="27">
        <v>26322.131219999999</v>
      </c>
      <c r="I319" s="29">
        <v>2502.0167356800007</v>
      </c>
      <c r="J319" s="76"/>
      <c r="K319" s="28">
        <f t="shared" si="44"/>
        <v>43941.81</v>
      </c>
      <c r="L319" s="81">
        <f t="shared" si="45"/>
        <v>1.0000000533505586</v>
      </c>
      <c r="M319" s="27">
        <f t="shared" si="46"/>
        <v>15117.66</v>
      </c>
      <c r="N319" s="81">
        <f t="shared" si="47"/>
        <v>1.0000000198443411</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49485.739735680007</v>
      </c>
      <c r="G320" s="27">
        <v>16870.365000000005</v>
      </c>
      <c r="H320" s="27">
        <v>30113.358</v>
      </c>
      <c r="I320" s="29">
        <v>2502.0167356800007</v>
      </c>
      <c r="J320" s="76"/>
      <c r="K320" s="28">
        <f t="shared" si="44"/>
        <v>49485.749999999993</v>
      </c>
      <c r="L320" s="81">
        <f t="shared" si="45"/>
        <v>1.0000002074197545</v>
      </c>
      <c r="M320" s="27">
        <f t="shared" si="46"/>
        <v>16870.37</v>
      </c>
      <c r="N320" s="81">
        <f t="shared" si="47"/>
        <v>1.000000296377701</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15395.792215680001</v>
      </c>
      <c r="G321" s="27">
        <v>4406.7542999999996</v>
      </c>
      <c r="H321" s="27">
        <v>8487.0211799999997</v>
      </c>
      <c r="I321" s="29">
        <v>2502.0167356800007</v>
      </c>
      <c r="J321" s="76"/>
      <c r="K321" s="28">
        <f t="shared" si="44"/>
        <v>15395.79</v>
      </c>
      <c r="L321" s="81">
        <f t="shared" si="45"/>
        <v>0.99999985608535313</v>
      </c>
      <c r="M321" s="27">
        <f t="shared" si="46"/>
        <v>4406.75</v>
      </c>
      <c r="N321" s="81">
        <f t="shared" si="47"/>
        <v>0.99999902422515374</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29274.407695680002</v>
      </c>
      <c r="G322" s="27">
        <v>5777.3810999999951</v>
      </c>
      <c r="H322" s="27">
        <v>20995.009860000006</v>
      </c>
      <c r="I322" s="29">
        <v>2502.0167356800007</v>
      </c>
      <c r="J322" s="76"/>
      <c r="K322" s="28">
        <f t="shared" si="44"/>
        <v>29274.41</v>
      </c>
      <c r="L322" s="81">
        <f t="shared" si="45"/>
        <v>1.0000000787144874</v>
      </c>
      <c r="M322" s="27">
        <f t="shared" si="46"/>
        <v>5777.38</v>
      </c>
      <c r="N322" s="81">
        <f t="shared" si="47"/>
        <v>0.99999980960231361</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34883.922175680003</v>
      </c>
      <c r="G323" s="27">
        <v>7530.0879000000004</v>
      </c>
      <c r="H323" s="27">
        <v>24851.81754</v>
      </c>
      <c r="I323" s="29">
        <v>2502.0167356800007</v>
      </c>
      <c r="J323" s="76"/>
      <c r="K323" s="28">
        <f t="shared" si="44"/>
        <v>34883.93</v>
      </c>
      <c r="L323" s="81">
        <f t="shared" si="45"/>
        <v>1.0000002242958792</v>
      </c>
      <c r="M323" s="27">
        <f t="shared" si="46"/>
        <v>7530.09</v>
      </c>
      <c r="N323" s="81">
        <f t="shared" si="47"/>
        <v>1.0000002788812066</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60054.233215680004</v>
      </c>
      <c r="G324" s="27">
        <v>11554.771799999999</v>
      </c>
      <c r="H324" s="27">
        <v>45997.444680000008</v>
      </c>
      <c r="I324" s="29">
        <v>2502.0167356800007</v>
      </c>
      <c r="J324" s="76"/>
      <c r="K324" s="28">
        <f t="shared" si="44"/>
        <v>60054.23</v>
      </c>
      <c r="L324" s="81">
        <f t="shared" si="45"/>
        <v>0.99999994645373314</v>
      </c>
      <c r="M324" s="27">
        <f t="shared" si="46"/>
        <v>11554.77</v>
      </c>
      <c r="N324" s="81">
        <f t="shared" si="47"/>
        <v>0.9999998442202036</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61656.328135679993</v>
      </c>
      <c r="G325" s="27">
        <v>13307.483999999993</v>
      </c>
      <c r="H325" s="27">
        <v>45846.827400000002</v>
      </c>
      <c r="I325" s="29">
        <v>2502.0167356800007</v>
      </c>
      <c r="J325" s="76"/>
      <c r="K325" s="28">
        <f t="shared" si="44"/>
        <v>61656.329999999994</v>
      </c>
      <c r="L325" s="81">
        <f t="shared" si="45"/>
        <v>1.0000000302372856</v>
      </c>
      <c r="M325" s="27">
        <f t="shared" si="46"/>
        <v>13307.48</v>
      </c>
      <c r="N325" s="81">
        <f t="shared" si="47"/>
        <v>0.99999969941726075</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82819.297375680006</v>
      </c>
      <c r="G326" s="27">
        <v>17332.217400000012</v>
      </c>
      <c r="H326" s="27">
        <v>62985.063240000003</v>
      </c>
      <c r="I326" s="29">
        <v>2502.0167356800007</v>
      </c>
      <c r="J326" s="76"/>
      <c r="K326" s="28">
        <f t="shared" si="44"/>
        <v>82819.3</v>
      </c>
      <c r="L326" s="81">
        <f t="shared" si="45"/>
        <v>1.000000031687301</v>
      </c>
      <c r="M326" s="27">
        <f t="shared" si="46"/>
        <v>17332.22</v>
      </c>
      <c r="N326" s="81">
        <f t="shared" si="47"/>
        <v>1.0000001500096571</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88428.811855679989</v>
      </c>
      <c r="G327" s="27">
        <v>19084.92419999999</v>
      </c>
      <c r="H327" s="27">
        <v>66841.870920000001</v>
      </c>
      <c r="I327" s="29">
        <v>2502.0167356800007</v>
      </c>
      <c r="J327" s="76"/>
      <c r="K327" s="28">
        <f t="shared" si="44"/>
        <v>88428.81</v>
      </c>
      <c r="L327" s="81">
        <f t="shared" si="45"/>
        <v>0.9999999790149845</v>
      </c>
      <c r="M327" s="27">
        <f t="shared" si="46"/>
        <v>19084.919999999998</v>
      </c>
      <c r="N327" s="81">
        <f t="shared" si="47"/>
        <v>0.99999977993101008</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29101.148160000001</v>
      </c>
      <c r="G328" s="27">
        <v>5777.3810999999951</v>
      </c>
      <c r="H328" s="27">
        <v>20995.009860000006</v>
      </c>
      <c r="I328" s="29">
        <v>2328.7572000000005</v>
      </c>
      <c r="J328" s="76"/>
      <c r="K328" s="28">
        <f t="shared" ref="K328:K392" si="52">SUM(M328,O328,Q328)</f>
        <v>29101.15</v>
      </c>
      <c r="L328" s="81">
        <f t="shared" ref="L328:L348" si="53">K328/F328</f>
        <v>1.0000000632277459</v>
      </c>
      <c r="M328" s="27">
        <f t="shared" ref="M328:M392" si="54">ROUND(G328-(G328*$M$6*$F$6),2)</f>
        <v>5777.38</v>
      </c>
      <c r="N328" s="81">
        <f t="shared" ref="N328:N392" si="55">M328/G328</f>
        <v>0.99999980960231361</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5738.0463119999995</v>
      </c>
      <c r="G329" s="27">
        <v>1752.7067999999999</v>
      </c>
      <c r="H329" s="27">
        <v>3856.8076800000003</v>
      </c>
      <c r="I329" s="29">
        <v>128.53183200000001</v>
      </c>
      <c r="J329" s="76"/>
      <c r="K329" s="28">
        <f t="shared" si="52"/>
        <v>5738.05</v>
      </c>
      <c r="L329" s="81">
        <f t="shared" si="53"/>
        <v>1.0000006427274721</v>
      </c>
      <c r="M329" s="27">
        <f t="shared" si="54"/>
        <v>1752.71</v>
      </c>
      <c r="N329" s="81">
        <f t="shared" si="55"/>
        <v>1.0000018257474668</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44300.359833722243</v>
      </c>
      <c r="G330" s="27">
        <v>7835.6686380422407</v>
      </c>
      <c r="H330" s="27">
        <v>33962.674460000002</v>
      </c>
      <c r="I330" s="29">
        <v>2502.0167356800007</v>
      </c>
      <c r="J330" s="76"/>
      <c r="K330" s="28">
        <f t="shared" si="52"/>
        <v>44300.359999999993</v>
      </c>
      <c r="L330" s="81">
        <f t="shared" si="53"/>
        <v>1.0000000037534176</v>
      </c>
      <c r="M330" s="27">
        <f t="shared" si="54"/>
        <v>7835.67</v>
      </c>
      <c r="N330" s="81">
        <f t="shared" si="55"/>
        <v>1.0000001738151296</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24860.565173722243</v>
      </c>
      <c r="G331" s="27">
        <v>7835.6686380422407</v>
      </c>
      <c r="H331" s="27">
        <v>14522.879800000002</v>
      </c>
      <c r="I331" s="29">
        <v>2502.0167356800007</v>
      </c>
      <c r="J331" s="76"/>
      <c r="K331" s="28">
        <f t="shared" si="52"/>
        <v>24860.57</v>
      </c>
      <c r="L331" s="81">
        <f t="shared" si="53"/>
        <v>1.0000001941338712</v>
      </c>
      <c r="M331" s="27">
        <f t="shared" si="54"/>
        <v>7835.67</v>
      </c>
      <c r="N331" s="81">
        <f t="shared" si="55"/>
        <v>1.0000001738151296</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52005.713992887679</v>
      </c>
      <c r="G332" s="27">
        <v>6246.1972572076802</v>
      </c>
      <c r="H332" s="27">
        <v>43257.5</v>
      </c>
      <c r="I332" s="29">
        <v>2502.0167356800007</v>
      </c>
      <c r="J332" s="76"/>
      <c r="K332" s="28">
        <f t="shared" si="52"/>
        <v>52005.719999999994</v>
      </c>
      <c r="L332" s="81">
        <f t="shared" si="53"/>
        <v>1.0000001155086982</v>
      </c>
      <c r="M332" s="27">
        <f t="shared" si="54"/>
        <v>6246.2</v>
      </c>
      <c r="N332" s="81">
        <f t="shared" si="55"/>
        <v>1.0000004391139452</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1774</v>
      </c>
      <c r="D333" s="115" t="s">
        <v>117</v>
      </c>
      <c r="E333" s="198"/>
      <c r="F333" s="170">
        <v>20121.064467822212</v>
      </c>
      <c r="G333" s="27">
        <v>2496.9505099200001</v>
      </c>
      <c r="H333" s="27">
        <v>15122.097222222212</v>
      </c>
      <c r="I333" s="29">
        <v>2502.0167356800007</v>
      </c>
      <c r="J333" s="76"/>
      <c r="K333" s="28">
        <f t="shared" si="52"/>
        <v>20121.07</v>
      </c>
      <c r="L333" s="81">
        <f t="shared" si="53"/>
        <v>1.0000002749445884</v>
      </c>
      <c r="M333" s="27">
        <f t="shared" si="54"/>
        <v>2496.9499999999998</v>
      </c>
      <c r="N333" s="81">
        <f t="shared" si="55"/>
        <v>0.99999979578289666</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1777</v>
      </c>
      <c r="C335" s="119" t="s">
        <v>1778</v>
      </c>
      <c r="D335" s="115" t="s">
        <v>401</v>
      </c>
      <c r="E335" s="198" t="s">
        <v>1775</v>
      </c>
      <c r="F335" s="170">
        <v>2442.3110000000001</v>
      </c>
      <c r="G335" s="27">
        <v>1889.88</v>
      </c>
      <c r="H335" s="27">
        <v>399.97100000000006</v>
      </c>
      <c r="I335" s="29">
        <v>152.46</v>
      </c>
      <c r="J335" s="76"/>
      <c r="K335" s="28">
        <f t="shared" si="52"/>
        <v>2442.3100000000004</v>
      </c>
      <c r="L335" s="81">
        <f t="shared" si="53"/>
        <v>0.99999959055173571</v>
      </c>
      <c r="M335" s="27">
        <f t="shared" si="54"/>
        <v>1889.88</v>
      </c>
      <c r="N335" s="81">
        <f t="shared" si="55"/>
        <v>1</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1779</v>
      </c>
      <c r="D336" s="115" t="s">
        <v>401</v>
      </c>
      <c r="E336" s="198" t="s">
        <v>1776</v>
      </c>
      <c r="F336" s="170">
        <v>1002.544558646934</v>
      </c>
      <c r="G336" s="27">
        <v>265.27852849984055</v>
      </c>
      <c r="H336" s="27">
        <v>687.95892000000003</v>
      </c>
      <c r="I336" s="29">
        <v>49.307110147093383</v>
      </c>
      <c r="J336" s="76"/>
      <c r="K336" s="28">
        <f t="shared" si="52"/>
        <v>1002.55</v>
      </c>
      <c r="L336" s="81">
        <f t="shared" si="53"/>
        <v>1.0000054275423662</v>
      </c>
      <c r="M336" s="27">
        <f t="shared" si="54"/>
        <v>265.27999999999997</v>
      </c>
      <c r="N336" s="81">
        <f t="shared" si="55"/>
        <v>1.0000055470006102</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5126.7547291487335</v>
      </c>
      <c r="G337" s="27">
        <v>2736.7711127620705</v>
      </c>
      <c r="H337" s="27">
        <v>1974.261941666663</v>
      </c>
      <c r="I337" s="29">
        <v>415.72167472000001</v>
      </c>
      <c r="J337" s="76"/>
      <c r="K337" s="28">
        <f t="shared" si="52"/>
        <v>5126.75</v>
      </c>
      <c r="L337" s="81">
        <f t="shared" si="53"/>
        <v>0.99999907755510387</v>
      </c>
      <c r="M337" s="27">
        <f t="shared" si="54"/>
        <v>2736.77</v>
      </c>
      <c r="N337" s="81">
        <f t="shared" si="55"/>
        <v>0.9999995934033119</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7992.367589171392</v>
      </c>
      <c r="G338" s="27">
        <v>4777.4248617614403</v>
      </c>
      <c r="H338" s="27">
        <v>2550.625</v>
      </c>
      <c r="I338" s="29">
        <v>664.317727409952</v>
      </c>
      <c r="J338" s="76"/>
      <c r="K338" s="28">
        <f t="shared" si="52"/>
        <v>7992.37</v>
      </c>
      <c r="L338" s="81">
        <f t="shared" si="53"/>
        <v>1.0000003016413574</v>
      </c>
      <c r="M338" s="27">
        <f t="shared" si="54"/>
        <v>4777.42</v>
      </c>
      <c r="N338" s="81">
        <f t="shared" si="55"/>
        <v>0.99999898234685403</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4988.3990553479998</v>
      </c>
      <c r="G340" s="27">
        <v>3976.0228377479998</v>
      </c>
      <c r="H340" s="27">
        <v>0</v>
      </c>
      <c r="I340" s="29">
        <v>1012.3762176000001</v>
      </c>
      <c r="J340" s="76"/>
      <c r="K340" s="28">
        <f t="shared" si="52"/>
        <v>4988.3999999999996</v>
      </c>
      <c r="L340" s="81">
        <f t="shared" si="53"/>
        <v>1.0000001893697736</v>
      </c>
      <c r="M340" s="27">
        <f t="shared" si="54"/>
        <v>3976.02</v>
      </c>
      <c r="N340" s="81">
        <f t="shared" si="55"/>
        <v>0.99999928628478363</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7723.8289262499948</v>
      </c>
      <c r="G341" s="27">
        <v>6711.4527086499947</v>
      </c>
      <c r="H341" s="27">
        <v>0</v>
      </c>
      <c r="I341" s="29">
        <v>1012.3762176000001</v>
      </c>
      <c r="J341" s="76"/>
      <c r="K341" s="28">
        <f t="shared" si="52"/>
        <v>7723.83</v>
      </c>
      <c r="L341" s="81">
        <f t="shared" si="53"/>
        <v>1.0000001390178388</v>
      </c>
      <c r="M341" s="27">
        <f t="shared" si="54"/>
        <v>6711.45</v>
      </c>
      <c r="N341" s="81">
        <f t="shared" si="55"/>
        <v>0.99999959641375535</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36068.067286004713</v>
      </c>
      <c r="G342" s="27">
        <v>15608.247421114007</v>
      </c>
      <c r="H342" s="27">
        <v>17445.48541666671</v>
      </c>
      <c r="I342" s="29">
        <v>3014.334448224</v>
      </c>
      <c r="J342" s="76"/>
      <c r="K342" s="28">
        <f t="shared" si="52"/>
        <v>36068.070000000007</v>
      </c>
      <c r="L342" s="81">
        <f t="shared" si="53"/>
        <v>1.0000000752464853</v>
      </c>
      <c r="M342" s="27">
        <f t="shared" si="54"/>
        <v>15608.25</v>
      </c>
      <c r="N342" s="81">
        <f t="shared" si="55"/>
        <v>1.000000165225853</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286178.5739070276</v>
      </c>
      <c r="G343" s="27">
        <v>169510.23859792299</v>
      </c>
      <c r="H343" s="27">
        <v>81747.234983333372</v>
      </c>
      <c r="I343" s="29">
        <v>34921.100325771265</v>
      </c>
      <c r="J343" s="76"/>
      <c r="K343" s="28">
        <f t="shared" si="52"/>
        <v>286178.56999999995</v>
      </c>
      <c r="L343" s="81">
        <f t="shared" si="53"/>
        <v>0.99999998634758847</v>
      </c>
      <c r="M343" s="27">
        <f t="shared" si="54"/>
        <v>169510.24</v>
      </c>
      <c r="N343" s="81">
        <f t="shared" si="55"/>
        <v>1.0000000082713412</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271873.92375501979</v>
      </c>
      <c r="G344" s="27">
        <v>160760.12198220368</v>
      </c>
      <c r="H344" s="27">
        <v>77938.756463333382</v>
      </c>
      <c r="I344" s="29">
        <v>33175.04530948271</v>
      </c>
      <c r="J344" s="76"/>
      <c r="K344" s="28">
        <f t="shared" si="52"/>
        <v>271873.93</v>
      </c>
      <c r="L344" s="81">
        <f t="shared" si="53"/>
        <v>1.0000000229701331</v>
      </c>
      <c r="M344" s="27">
        <f t="shared" si="54"/>
        <v>160760.12</v>
      </c>
      <c r="N344" s="81">
        <f t="shared" si="55"/>
        <v>0.9999999876698048</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44971.246349197652</v>
      </c>
      <c r="G345" s="27">
        <v>18704.100499021653</v>
      </c>
      <c r="H345" s="27">
        <v>24217.875</v>
      </c>
      <c r="I345" s="29">
        <v>2049.2708501760003</v>
      </c>
      <c r="J345" s="76"/>
      <c r="K345" s="28">
        <f t="shared" si="52"/>
        <v>44971.249999999993</v>
      </c>
      <c r="L345" s="81">
        <f t="shared" si="53"/>
        <v>1.000000081180813</v>
      </c>
      <c r="M345" s="27">
        <f t="shared" si="54"/>
        <v>18704.099999999999</v>
      </c>
      <c r="N345" s="81">
        <f t="shared" si="55"/>
        <v>0.9999999733202003</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388317.68375487998</v>
      </c>
      <c r="G346" s="27">
        <v>227650.37483554657</v>
      </c>
      <c r="H346" s="27">
        <v>107052.66458333338</v>
      </c>
      <c r="I346" s="29">
        <v>53614.644336000005</v>
      </c>
      <c r="J346" s="76"/>
      <c r="K346" s="28">
        <f t="shared" si="52"/>
        <v>388317.67000000004</v>
      </c>
      <c r="L346" s="81">
        <f t="shared" si="53"/>
        <v>0.99999996457828089</v>
      </c>
      <c r="M346" s="27">
        <f t="shared" si="54"/>
        <v>227650.37</v>
      </c>
      <c r="N346" s="81">
        <f t="shared" si="55"/>
        <v>0.99999997875889035</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631800.85751564009</v>
      </c>
      <c r="G347" s="27">
        <v>282693.78870888002</v>
      </c>
      <c r="H347" s="27">
        <v>289121.92100000003</v>
      </c>
      <c r="I347" s="29">
        <v>59985.147806760004</v>
      </c>
      <c r="J347" s="76"/>
      <c r="K347" s="28">
        <f t="shared" si="52"/>
        <v>631800.86</v>
      </c>
      <c r="L347" s="81">
        <f t="shared" si="53"/>
        <v>1.0000000039321881</v>
      </c>
      <c r="M347" s="27">
        <f t="shared" si="54"/>
        <v>282693.78999999998</v>
      </c>
      <c r="N347" s="81">
        <f t="shared" si="55"/>
        <v>1.0000000045672031</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2941.7782998868161</v>
      </c>
      <c r="G348" s="27">
        <v>1117.0226638340159</v>
      </c>
      <c r="H348" s="27">
        <v>1582.2983000000002</v>
      </c>
      <c r="I348" s="29">
        <v>242.45733605280003</v>
      </c>
      <c r="J348" s="76"/>
      <c r="K348" s="28">
        <f t="shared" si="52"/>
        <v>2941.7799999999997</v>
      </c>
      <c r="L348" s="81">
        <f t="shared" si="53"/>
        <v>1.0000005779202272</v>
      </c>
      <c r="M348" s="27">
        <f t="shared" si="54"/>
        <v>1117.02</v>
      </c>
      <c r="N348" s="81">
        <f t="shared" si="55"/>
        <v>0.99999761523727115</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249.58069811355406</v>
      </c>
      <c r="G352" s="27">
        <v>144.4202213755392</v>
      </c>
      <c r="H352" s="27">
        <v>88.11853741940493</v>
      </c>
      <c r="I352" s="29">
        <v>17.041939318609924</v>
      </c>
      <c r="J352" s="76"/>
      <c r="K352" s="28">
        <f t="shared" si="52"/>
        <v>249.57999999999998</v>
      </c>
      <c r="L352" s="81">
        <f t="shared" ref="L352:L358" si="60">K352/F352</f>
        <v>0.99999720285438998</v>
      </c>
      <c r="M352" s="27">
        <f t="shared" si="54"/>
        <v>144.41999999999999</v>
      </c>
      <c r="N352" s="81">
        <f t="shared" si="55"/>
        <v>0.99999846714305585</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415.3795379112068</v>
      </c>
      <c r="G353" s="27">
        <v>160.95504057983999</v>
      </c>
      <c r="H353" s="27">
        <v>231.44130212496677</v>
      </c>
      <c r="I353" s="29">
        <v>22.983195206400005</v>
      </c>
      <c r="J353" s="76"/>
      <c r="K353" s="28">
        <f t="shared" si="52"/>
        <v>415.38</v>
      </c>
      <c r="L353" s="81">
        <f t="shared" si="60"/>
        <v>1.0000011124495818</v>
      </c>
      <c r="M353" s="27">
        <f t="shared" si="54"/>
        <v>160.96</v>
      </c>
      <c r="N353" s="81">
        <f t="shared" si="55"/>
        <v>1.0000308124563366</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603.55195264343877</v>
      </c>
      <c r="G354" s="27">
        <v>161.86664676124803</v>
      </c>
      <c r="H354" s="27">
        <v>396.93802408468673</v>
      </c>
      <c r="I354" s="29">
        <v>44.747281797504009</v>
      </c>
      <c r="J354" s="76"/>
      <c r="K354" s="28">
        <f t="shared" si="52"/>
        <v>603.55999999999995</v>
      </c>
      <c r="L354" s="81">
        <f t="shared" si="60"/>
        <v>1.0000133333286818</v>
      </c>
      <c r="M354" s="27">
        <f t="shared" si="54"/>
        <v>161.87</v>
      </c>
      <c r="N354" s="81">
        <f t="shared" si="55"/>
        <v>1.0000207160574404</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344.8165641367786</v>
      </c>
      <c r="G355" s="27">
        <v>123.98506752771195</v>
      </c>
      <c r="H355" s="27">
        <v>189.07266666666666</v>
      </c>
      <c r="I355" s="29">
        <v>31.758829942400002</v>
      </c>
      <c r="J355" s="76"/>
      <c r="K355" s="28">
        <f t="shared" si="52"/>
        <v>344.82</v>
      </c>
      <c r="L355" s="81">
        <f t="shared" si="60"/>
        <v>1.0000099643218416</v>
      </c>
      <c r="M355" s="27">
        <f t="shared" si="54"/>
        <v>123.99</v>
      </c>
      <c r="N355" s="81">
        <f t="shared" si="55"/>
        <v>1.0000397827930927</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716.25959535879406</v>
      </c>
      <c r="G356" s="27">
        <v>240.79357586671944</v>
      </c>
      <c r="H356" s="27">
        <v>420.92666666666668</v>
      </c>
      <c r="I356" s="29">
        <v>54.539352825408002</v>
      </c>
      <c r="J356" s="76"/>
      <c r="K356" s="28">
        <f t="shared" si="52"/>
        <v>716.26</v>
      </c>
      <c r="L356" s="81">
        <f t="shared" si="60"/>
        <v>1.0000005649365238</v>
      </c>
      <c r="M356" s="27">
        <f t="shared" si="54"/>
        <v>240.79</v>
      </c>
      <c r="N356" s="81">
        <f t="shared" si="55"/>
        <v>0.99998514965897001</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1582.6374357199777</v>
      </c>
      <c r="G357" s="27">
        <v>1402.4113090745805</v>
      </c>
      <c r="H357" s="27">
        <v>60.212083333333339</v>
      </c>
      <c r="I357" s="29">
        <v>120.014043312064</v>
      </c>
      <c r="J357" s="76"/>
      <c r="K357" s="28">
        <f t="shared" si="52"/>
        <v>1582.63</v>
      </c>
      <c r="L357" s="81">
        <f t="shared" si="60"/>
        <v>0.99999530169082962</v>
      </c>
      <c r="M357" s="27">
        <f t="shared" si="54"/>
        <v>1402.41</v>
      </c>
      <c r="N357" s="81">
        <f t="shared" si="55"/>
        <v>0.99999906655446091</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1121.9010239014399</v>
      </c>
      <c r="G358" s="27">
        <v>336.20662085952</v>
      </c>
      <c r="H358" s="27">
        <v>704.49479999999994</v>
      </c>
      <c r="I358" s="29">
        <v>81.19960304192</v>
      </c>
      <c r="J358" s="76"/>
      <c r="K358" s="28">
        <f t="shared" si="52"/>
        <v>1121.9000000000001</v>
      </c>
      <c r="L358" s="81">
        <f t="shared" si="60"/>
        <v>0.99999908735136345</v>
      </c>
      <c r="M358" s="27">
        <f t="shared" si="54"/>
        <v>336.21</v>
      </c>
      <c r="N358" s="81">
        <f t="shared" si="55"/>
        <v>1.000010050785054</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314.89558439488297</v>
      </c>
      <c r="G360" s="27">
        <v>215.42768134444032</v>
      </c>
      <c r="H360" s="27">
        <v>81.760209490666682</v>
      </c>
      <c r="I360" s="29">
        <v>17.707693559776001</v>
      </c>
      <c r="J360" s="76"/>
      <c r="K360" s="28">
        <f t="shared" si="52"/>
        <v>314.89999999999998</v>
      </c>
      <c r="L360" s="81">
        <f t="shared" ref="L360:L365" si="61">K360/F360</f>
        <v>1.000014022442155</v>
      </c>
      <c r="M360" s="27">
        <f t="shared" si="54"/>
        <v>215.43</v>
      </c>
      <c r="N360" s="81">
        <f t="shared" si="55"/>
        <v>1.0000107630344681</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341.05463575332345</v>
      </c>
      <c r="G361" s="27">
        <v>232.68865613862479</v>
      </c>
      <c r="H361" s="27">
        <v>89.130428830666688</v>
      </c>
      <c r="I361" s="29">
        <v>19.235550784032004</v>
      </c>
      <c r="J361" s="76"/>
      <c r="K361" s="28">
        <f t="shared" si="52"/>
        <v>341.06</v>
      </c>
      <c r="L361" s="81">
        <f t="shared" si="61"/>
        <v>1.0000157284086308</v>
      </c>
      <c r="M361" s="27">
        <f t="shared" si="54"/>
        <v>232.69</v>
      </c>
      <c r="N361" s="81">
        <f t="shared" si="55"/>
        <v>1.0000057753626563</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361.64232847307915</v>
      </c>
      <c r="G362" s="27">
        <v>249.82485852721248</v>
      </c>
      <c r="H362" s="27">
        <v>90.573387754666683</v>
      </c>
      <c r="I362" s="29">
        <v>21.244082191200004</v>
      </c>
      <c r="J362" s="76"/>
      <c r="K362" s="28">
        <f t="shared" si="52"/>
        <v>361.63</v>
      </c>
      <c r="L362" s="81">
        <f t="shared" si="61"/>
        <v>0.99996590976191535</v>
      </c>
      <c r="M362" s="27">
        <f t="shared" si="54"/>
        <v>249.82</v>
      </c>
      <c r="N362" s="81">
        <f t="shared" si="55"/>
        <v>0.99998055226673144</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402.00148038295572</v>
      </c>
      <c r="G363" s="27">
        <v>276.30302998748903</v>
      </c>
      <c r="H363" s="27">
        <v>101.87932793866669</v>
      </c>
      <c r="I363" s="29">
        <v>23.819122456800002</v>
      </c>
      <c r="J363" s="76"/>
      <c r="K363" s="28">
        <f t="shared" si="52"/>
        <v>402</v>
      </c>
      <c r="L363" s="81">
        <f t="shared" si="61"/>
        <v>0.99999631746889517</v>
      </c>
      <c r="M363" s="27">
        <f t="shared" si="54"/>
        <v>276.3</v>
      </c>
      <c r="N363" s="81">
        <f t="shared" si="55"/>
        <v>0.99998903382460502</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461.57532660497259</v>
      </c>
      <c r="G364" s="27">
        <v>307.14144299955967</v>
      </c>
      <c r="H364" s="27">
        <v>127.12128985494891</v>
      </c>
      <c r="I364" s="29">
        <v>27.312593750464004</v>
      </c>
      <c r="J364" s="76"/>
      <c r="K364" s="28">
        <f t="shared" si="52"/>
        <v>461.57</v>
      </c>
      <c r="L364" s="81">
        <f t="shared" si="61"/>
        <v>0.9999884599443134</v>
      </c>
      <c r="M364" s="27">
        <f t="shared" si="54"/>
        <v>307.14</v>
      </c>
      <c r="N364" s="81">
        <f t="shared" si="55"/>
        <v>0.99999530184026753</v>
      </c>
      <c r="O364" s="27">
        <f t="shared" si="56"/>
        <v>127.12</v>
      </c>
      <c r="P364" s="81">
        <f t="shared" si="57"/>
        <v>0.9999898533522561</v>
      </c>
      <c r="Q364" s="27">
        <f t="shared" si="58"/>
        <v>27.31</v>
      </c>
      <c r="R364" s="82">
        <f t="shared" si="59"/>
        <v>0.99990503463392377</v>
      </c>
    </row>
    <row r="365" spans="1:18" s="4" customFormat="1" ht="78" customHeight="1" x14ac:dyDescent="0.25">
      <c r="A365" s="176" t="s">
        <v>1780</v>
      </c>
      <c r="B365" s="103" t="s">
        <v>1781</v>
      </c>
      <c r="C365" s="119" t="s">
        <v>1782</v>
      </c>
      <c r="D365" s="115" t="s">
        <v>401</v>
      </c>
      <c r="E365" s="214" t="s">
        <v>1874</v>
      </c>
      <c r="F365" s="170">
        <v>552.95999999999992</v>
      </c>
      <c r="G365" s="27">
        <v>485.06</v>
      </c>
      <c r="H365" s="27">
        <v>28.74</v>
      </c>
      <c r="I365" s="29">
        <v>39.159999999999997</v>
      </c>
      <c r="J365" s="76"/>
      <c r="K365" s="28">
        <f t="shared" ref="K365" si="62">SUM(M365,O365,Q365)</f>
        <v>552.95999999999992</v>
      </c>
      <c r="L365" s="81">
        <f t="shared" si="61"/>
        <v>1</v>
      </c>
      <c r="M365" s="27">
        <f t="shared" ref="M365" si="63">ROUND(G365-(G365*$M$6*$F$6),2)</f>
        <v>485.06</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1784</v>
      </c>
      <c r="D366" s="115"/>
      <c r="E366" s="214" t="s">
        <v>1783</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165.27933200240312</v>
      </c>
      <c r="G367" s="27">
        <v>125.36731425567318</v>
      </c>
      <c r="H367" s="27">
        <v>28.372305324000003</v>
      </c>
      <c r="I367" s="29">
        <v>11.53971242272992</v>
      </c>
      <c r="J367" s="76"/>
      <c r="K367" s="28">
        <f t="shared" si="52"/>
        <v>165.28</v>
      </c>
      <c r="L367" s="81">
        <f t="shared" ref="L367:L398" si="69">K367/F367</f>
        <v>1.0000040416281262</v>
      </c>
      <c r="M367" s="27">
        <f t="shared" si="54"/>
        <v>125.37</v>
      </c>
      <c r="N367" s="81">
        <f t="shared" si="55"/>
        <v>1.0000214230028199</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176.50735876243746</v>
      </c>
      <c r="G368" s="27">
        <v>128.98808217312899</v>
      </c>
      <c r="H368" s="27">
        <v>35.742524664000001</v>
      </c>
      <c r="I368" s="29">
        <v>11.77675192530848</v>
      </c>
      <c r="J368" s="76"/>
      <c r="K368" s="28">
        <f t="shared" si="52"/>
        <v>176.51000000000002</v>
      </c>
      <c r="L368" s="81">
        <f t="shared" si="69"/>
        <v>1.0000149638948828</v>
      </c>
      <c r="M368" s="27">
        <f t="shared" si="54"/>
        <v>128.99</v>
      </c>
      <c r="N368" s="81">
        <f t="shared" si="55"/>
        <v>1.000014868248591</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182.12927119899956</v>
      </c>
      <c r="G369" s="27">
        <v>132.71342248562996</v>
      </c>
      <c r="H369" s="27">
        <v>37.185483588000004</v>
      </c>
      <c r="I369" s="29">
        <v>12.2303651253696</v>
      </c>
      <c r="J369" s="76"/>
      <c r="K369" s="28">
        <f t="shared" si="52"/>
        <v>182.13</v>
      </c>
      <c r="L369" s="81">
        <f t="shared" si="69"/>
        <v>1.0000040015588687</v>
      </c>
      <c r="M369" s="27">
        <f t="shared" si="54"/>
        <v>132.71</v>
      </c>
      <c r="N369" s="81">
        <f t="shared" si="55"/>
        <v>0.99997421145829979</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199.50346498682811</v>
      </c>
      <c r="G370" s="27">
        <v>136.54635537730653</v>
      </c>
      <c r="H370" s="27">
        <v>48.491423772000005</v>
      </c>
      <c r="I370" s="29">
        <v>14.465685837521599</v>
      </c>
      <c r="J370" s="76"/>
      <c r="K370" s="28">
        <f t="shared" si="52"/>
        <v>199.51000000000002</v>
      </c>
      <c r="L370" s="81">
        <f t="shared" si="69"/>
        <v>1.0000327563893305</v>
      </c>
      <c r="M370" s="27">
        <f t="shared" si="54"/>
        <v>136.55000000000001</v>
      </c>
      <c r="N370" s="81">
        <f t="shared" si="55"/>
        <v>1.0000266914681348</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230.13562836861516</v>
      </c>
      <c r="G371" s="27">
        <v>140.48998825905917</v>
      </c>
      <c r="H371" s="27">
        <v>73.733385688282226</v>
      </c>
      <c r="I371" s="29">
        <v>15.91225442127376</v>
      </c>
      <c r="J371" s="76"/>
      <c r="K371" s="28">
        <f t="shared" si="52"/>
        <v>230.13000000000002</v>
      </c>
      <c r="L371" s="81">
        <f t="shared" si="69"/>
        <v>0.99997554325397142</v>
      </c>
      <c r="M371" s="27">
        <f t="shared" si="54"/>
        <v>140.49</v>
      </c>
      <c r="N371" s="81">
        <f t="shared" si="55"/>
        <v>1.0000000835713703</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263.94605515117837</v>
      </c>
      <c r="G372" s="27">
        <v>144.54751828777725</v>
      </c>
      <c r="H372" s="27">
        <v>101.89505699999999</v>
      </c>
      <c r="I372" s="29">
        <v>17.503479863401139</v>
      </c>
      <c r="J372" s="76"/>
      <c r="K372" s="28">
        <f t="shared" si="52"/>
        <v>263.95000000000005</v>
      </c>
      <c r="L372" s="81">
        <f t="shared" si="69"/>
        <v>1.0000149456631182</v>
      </c>
      <c r="M372" s="27">
        <f t="shared" si="54"/>
        <v>144.55000000000001</v>
      </c>
      <c r="N372" s="81">
        <f t="shared" si="55"/>
        <v>1.0000171688331434</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136.85215124800001</v>
      </c>
      <c r="G373" s="27">
        <v>127.756237872</v>
      </c>
      <c r="H373" s="27">
        <v>0</v>
      </c>
      <c r="I373" s="29">
        <v>9.0959133760000004</v>
      </c>
      <c r="J373" s="76"/>
      <c r="K373" s="28">
        <f t="shared" si="52"/>
        <v>136.86000000000001</v>
      </c>
      <c r="L373" s="81">
        <f t="shared" si="69"/>
        <v>1.0000573520542311</v>
      </c>
      <c r="M373" s="27">
        <f t="shared" si="54"/>
        <v>127.76</v>
      </c>
      <c r="N373" s="81">
        <f t="shared" si="55"/>
        <v>1.0000294477049627</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1565.2406512480002</v>
      </c>
      <c r="G374" s="27">
        <v>127.756237872</v>
      </c>
      <c r="H374" s="27">
        <v>1428.3885000000002</v>
      </c>
      <c r="I374" s="29">
        <v>9.0959133760000004</v>
      </c>
      <c r="J374" s="76"/>
      <c r="K374" s="28">
        <f t="shared" si="52"/>
        <v>1565.25</v>
      </c>
      <c r="L374" s="81">
        <f t="shared" si="69"/>
        <v>1.0000059727250199</v>
      </c>
      <c r="M374" s="27">
        <f t="shared" si="54"/>
        <v>127.76</v>
      </c>
      <c r="N374" s="81">
        <f t="shared" si="55"/>
        <v>1.0000294477049627</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2710.6541512480003</v>
      </c>
      <c r="G375" s="27">
        <v>127.75623787200017</v>
      </c>
      <c r="H375" s="27">
        <v>2573.8019999999997</v>
      </c>
      <c r="I375" s="29">
        <v>9.0959133760000004</v>
      </c>
      <c r="J375" s="76"/>
      <c r="K375" s="28">
        <f t="shared" si="52"/>
        <v>2710.6600000000003</v>
      </c>
      <c r="L375" s="81">
        <f t="shared" si="69"/>
        <v>1.0000021576902378</v>
      </c>
      <c r="M375" s="27">
        <f t="shared" si="54"/>
        <v>127.76</v>
      </c>
      <c r="N375" s="81">
        <f t="shared" si="55"/>
        <v>1.0000294477049614</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1029.3096512480001</v>
      </c>
      <c r="G376" s="27">
        <v>127.756237872</v>
      </c>
      <c r="H376" s="27">
        <v>892.45749999999998</v>
      </c>
      <c r="I376" s="29">
        <v>9.0959133760000004</v>
      </c>
      <c r="J376" s="76"/>
      <c r="K376" s="28">
        <f t="shared" si="52"/>
        <v>1029.32</v>
      </c>
      <c r="L376" s="81">
        <f t="shared" si="69"/>
        <v>1.0000100540706942</v>
      </c>
      <c r="M376" s="27">
        <f t="shared" si="54"/>
        <v>127.76</v>
      </c>
      <c r="N376" s="81">
        <f t="shared" si="55"/>
        <v>1.0000294477049627</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1128.8486512480001</v>
      </c>
      <c r="G377" s="27">
        <v>127.75623787200017</v>
      </c>
      <c r="H377" s="27">
        <v>991.99649999999997</v>
      </c>
      <c r="I377" s="29">
        <v>9.0959133760000004</v>
      </c>
      <c r="J377" s="76"/>
      <c r="K377" s="28">
        <f t="shared" si="52"/>
        <v>1128.8599999999999</v>
      </c>
      <c r="L377" s="81">
        <f t="shared" si="69"/>
        <v>1.0000100533866849</v>
      </c>
      <c r="M377" s="27">
        <f t="shared" si="54"/>
        <v>127.76</v>
      </c>
      <c r="N377" s="81">
        <f t="shared" si="55"/>
        <v>1.0000294477049614</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359.20588823040003</v>
      </c>
      <c r="G378" s="27">
        <v>344.19763116000001</v>
      </c>
      <c r="H378" s="27">
        <v>0</v>
      </c>
      <c r="I378" s="29">
        <v>15.008257070400001</v>
      </c>
      <c r="J378" s="76"/>
      <c r="K378" s="28">
        <f t="shared" si="52"/>
        <v>359.21</v>
      </c>
      <c r="L378" s="81">
        <f t="shared" si="69"/>
        <v>1.0000114468324008</v>
      </c>
      <c r="M378" s="27">
        <f t="shared" si="54"/>
        <v>344.2</v>
      </c>
      <c r="N378" s="81">
        <f t="shared" si="55"/>
        <v>1.0000068822088983</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205.07977058016002</v>
      </c>
      <c r="G379" s="27">
        <v>190.89014571360002</v>
      </c>
      <c r="H379" s="27">
        <v>0</v>
      </c>
      <c r="I379" s="29">
        <v>14.189624866560003</v>
      </c>
      <c r="J379" s="76"/>
      <c r="K379" s="28">
        <f t="shared" si="52"/>
        <v>205.07999999999998</v>
      </c>
      <c r="L379" s="81">
        <f t="shared" si="69"/>
        <v>1.0000011186858622</v>
      </c>
      <c r="M379" s="27">
        <f t="shared" si="54"/>
        <v>190.89</v>
      </c>
      <c r="N379" s="81">
        <f t="shared" si="55"/>
        <v>0.99999923666253443</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517.6722705801601</v>
      </c>
      <c r="G380" s="27">
        <v>190.89014571360002</v>
      </c>
      <c r="H380" s="27">
        <v>312.59250000000003</v>
      </c>
      <c r="I380" s="29">
        <v>14.189624866560003</v>
      </c>
      <c r="J380" s="76"/>
      <c r="K380" s="28">
        <f t="shared" si="52"/>
        <v>517.66999999999996</v>
      </c>
      <c r="L380" s="81">
        <f t="shared" si="69"/>
        <v>0.999995613865588</v>
      </c>
      <c r="M380" s="27">
        <f t="shared" si="54"/>
        <v>190.89</v>
      </c>
      <c r="N380" s="81">
        <f t="shared" si="55"/>
        <v>0.99999923666253443</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595.81627058016011</v>
      </c>
      <c r="G381" s="27">
        <v>190.89014571360002</v>
      </c>
      <c r="H381" s="27">
        <v>390.73650000000009</v>
      </c>
      <c r="I381" s="29">
        <v>14.189624866560003</v>
      </c>
      <c r="J381" s="76"/>
      <c r="K381" s="28">
        <f t="shared" si="52"/>
        <v>595.82000000000005</v>
      </c>
      <c r="L381" s="81">
        <f t="shared" si="69"/>
        <v>1.0000062593454124</v>
      </c>
      <c r="M381" s="27">
        <f t="shared" si="54"/>
        <v>190.89</v>
      </c>
      <c r="N381" s="81">
        <f t="shared" si="55"/>
        <v>0.99999923666253443</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797.51777058016</v>
      </c>
      <c r="G382" s="27">
        <v>190.89014571360002</v>
      </c>
      <c r="H382" s="27">
        <v>592.43799999999999</v>
      </c>
      <c r="I382" s="29">
        <v>14.189624866560003</v>
      </c>
      <c r="J382" s="76"/>
      <c r="K382" s="28">
        <f t="shared" si="52"/>
        <v>797.5200000000001</v>
      </c>
      <c r="L382" s="81">
        <f t="shared" si="69"/>
        <v>1.0000027954484807</v>
      </c>
      <c r="M382" s="27">
        <f t="shared" si="54"/>
        <v>190.89</v>
      </c>
      <c r="N382" s="81">
        <f t="shared" si="55"/>
        <v>0.99999923666253443</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32926.095922612803</v>
      </c>
      <c r="G383" s="27">
        <v>13784.153855294404</v>
      </c>
      <c r="H383" s="27">
        <v>16586.900000000001</v>
      </c>
      <c r="I383" s="29">
        <v>2555.0420673184003</v>
      </c>
      <c r="J383" s="76"/>
      <c r="K383" s="28">
        <f t="shared" si="52"/>
        <v>32926.090000000004</v>
      </c>
      <c r="L383" s="81">
        <f t="shared" si="69"/>
        <v>0.99999982012404953</v>
      </c>
      <c r="M383" s="27">
        <f t="shared" si="54"/>
        <v>13784.15</v>
      </c>
      <c r="N383" s="81">
        <f t="shared" si="55"/>
        <v>0.99999972030967987</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47901.282677612857</v>
      </c>
      <c r="G384" s="27">
        <v>17274.189146848053</v>
      </c>
      <c r="H384" s="27">
        <v>27763.7</v>
      </c>
      <c r="I384" s="29">
        <v>2863.3935307648007</v>
      </c>
      <c r="J384" s="76"/>
      <c r="K384" s="28">
        <f t="shared" si="52"/>
        <v>47901.279999999999</v>
      </c>
      <c r="L384" s="81">
        <f t="shared" si="69"/>
        <v>0.99999994410143722</v>
      </c>
      <c r="M384" s="27">
        <f t="shared" si="54"/>
        <v>17274.189999999999</v>
      </c>
      <c r="N384" s="81">
        <f t="shared" si="55"/>
        <v>1.0000000493888273</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1787</v>
      </c>
      <c r="C385" s="119" t="s">
        <v>1790</v>
      </c>
      <c r="D385" s="115" t="s">
        <v>115</v>
      </c>
      <c r="E385" s="214" t="s">
        <v>1086</v>
      </c>
      <c r="F385" s="170">
        <v>3591.8300017868996</v>
      </c>
      <c r="G385" s="27">
        <v>2016.1376245196998</v>
      </c>
      <c r="H385" s="27">
        <v>1305.5437499999998</v>
      </c>
      <c r="I385" s="29">
        <v>270.14862726720003</v>
      </c>
      <c r="J385" s="76"/>
      <c r="K385" s="28">
        <f t="shared" si="52"/>
        <v>3591.8300000000004</v>
      </c>
      <c r="L385" s="81">
        <f t="shared" si="69"/>
        <v>0.99999999950251006</v>
      </c>
      <c r="M385" s="27">
        <f t="shared" si="54"/>
        <v>2016.14</v>
      </c>
      <c r="N385" s="81">
        <f t="shared" si="55"/>
        <v>1.0000011782332077</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1788</v>
      </c>
      <c r="C386" s="119" t="s">
        <v>1790</v>
      </c>
      <c r="D386" s="115" t="s">
        <v>115</v>
      </c>
      <c r="E386" s="214" t="s">
        <v>1086</v>
      </c>
      <c r="F386" s="170">
        <v>4411.5079483849031</v>
      </c>
      <c r="G386" s="27">
        <v>2521.1947782505022</v>
      </c>
      <c r="H386" s="27">
        <v>1577.4137500000002</v>
      </c>
      <c r="I386" s="29">
        <v>312.89942013440009</v>
      </c>
      <c r="J386" s="76"/>
      <c r="K386" s="28">
        <f t="shared" si="52"/>
        <v>4411.5</v>
      </c>
      <c r="L386" s="81">
        <f t="shared" si="69"/>
        <v>0.99999819826123038</v>
      </c>
      <c r="M386" s="27">
        <f t="shared" si="54"/>
        <v>2521.19</v>
      </c>
      <c r="N386" s="81">
        <f t="shared" si="55"/>
        <v>0.99999810476741291</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1789</v>
      </c>
      <c r="C387" s="119" t="s">
        <v>1790</v>
      </c>
      <c r="D387" s="115" t="s">
        <v>115</v>
      </c>
      <c r="E387" s="214" t="s">
        <v>1086</v>
      </c>
      <c r="F387" s="170">
        <v>6210.3249904165987</v>
      </c>
      <c r="G387" s="27">
        <v>3021.2448471732728</v>
      </c>
      <c r="H387" s="27">
        <v>2732.1552499999998</v>
      </c>
      <c r="I387" s="29">
        <v>456.92489324332547</v>
      </c>
      <c r="J387" s="76"/>
      <c r="K387" s="28">
        <f t="shared" si="52"/>
        <v>6210.32</v>
      </c>
      <c r="L387" s="81">
        <f t="shared" si="69"/>
        <v>0.99999919643229518</v>
      </c>
      <c r="M387" s="27">
        <f t="shared" si="54"/>
        <v>3021.24</v>
      </c>
      <c r="N387" s="81">
        <f t="shared" si="55"/>
        <v>0.9999983956370575</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1791</v>
      </c>
      <c r="C388" s="119" t="s">
        <v>1798</v>
      </c>
      <c r="D388" s="115" t="s">
        <v>401</v>
      </c>
      <c r="E388" s="177" t="s">
        <v>1785</v>
      </c>
      <c r="F388" s="170">
        <v>120.72306429228802</v>
      </c>
      <c r="G388" s="27">
        <v>67.725000000000009</v>
      </c>
      <c r="H388" s="27">
        <v>41.250500000000002</v>
      </c>
      <c r="I388" s="29">
        <v>11.747564292288002</v>
      </c>
      <c r="J388" s="76"/>
      <c r="K388" s="28">
        <f t="shared" si="52"/>
        <v>120.73</v>
      </c>
      <c r="L388" s="81">
        <f t="shared" si="69"/>
        <v>1.000057451388868</v>
      </c>
      <c r="M388" s="27">
        <f t="shared" si="54"/>
        <v>67.73</v>
      </c>
      <c r="N388" s="81">
        <f t="shared" si="55"/>
        <v>1.0000738279808046</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1792</v>
      </c>
      <c r="C389" s="119" t="s">
        <v>1798</v>
      </c>
      <c r="D389" s="115" t="s">
        <v>401</v>
      </c>
      <c r="E389" s="177" t="s">
        <v>1785</v>
      </c>
      <c r="F389" s="170">
        <v>185.535564292288</v>
      </c>
      <c r="G389" s="27">
        <v>67.725000000000009</v>
      </c>
      <c r="H389" s="27">
        <v>106.063</v>
      </c>
      <c r="I389" s="29">
        <v>11.747564292288002</v>
      </c>
      <c r="J389" s="76"/>
      <c r="K389" s="28">
        <f t="shared" si="52"/>
        <v>185.54000000000002</v>
      </c>
      <c r="L389" s="81">
        <f t="shared" si="69"/>
        <v>1.0000239075873616</v>
      </c>
      <c r="M389" s="27">
        <f t="shared" si="54"/>
        <v>67.73</v>
      </c>
      <c r="N389" s="81">
        <f t="shared" si="55"/>
        <v>1.0000738279808046</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1793</v>
      </c>
      <c r="C390" s="119" t="s">
        <v>1798</v>
      </c>
      <c r="D390" s="115" t="s">
        <v>401</v>
      </c>
      <c r="E390" s="177" t="s">
        <v>1785</v>
      </c>
      <c r="F390" s="170">
        <v>331.70411429228801</v>
      </c>
      <c r="G390" s="27">
        <v>67.725000000000009</v>
      </c>
      <c r="H390" s="27">
        <v>252.23155</v>
      </c>
      <c r="I390" s="29">
        <v>11.747564292288002</v>
      </c>
      <c r="J390" s="76"/>
      <c r="K390" s="28">
        <f t="shared" si="52"/>
        <v>331.71</v>
      </c>
      <c r="L390" s="81">
        <f t="shared" si="69"/>
        <v>1.0000177438489859</v>
      </c>
      <c r="M390" s="27">
        <f t="shared" si="54"/>
        <v>67.73</v>
      </c>
      <c r="N390" s="81">
        <f t="shared" si="55"/>
        <v>1.0000738279808046</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1794</v>
      </c>
      <c r="C391" s="119" t="s">
        <v>1799</v>
      </c>
      <c r="D391" s="115" t="s">
        <v>401</v>
      </c>
      <c r="E391" s="177" t="s">
        <v>1785</v>
      </c>
      <c r="F391" s="170">
        <v>177.75188095895467</v>
      </c>
      <c r="G391" s="27">
        <v>75.744</v>
      </c>
      <c r="H391" s="27">
        <v>90.260316666666682</v>
      </c>
      <c r="I391" s="29">
        <v>11.747564292288002</v>
      </c>
      <c r="J391" s="76"/>
      <c r="K391" s="28">
        <f t="shared" si="52"/>
        <v>177.75</v>
      </c>
      <c r="L391" s="81">
        <f t="shared" si="69"/>
        <v>0.99998941806441355</v>
      </c>
      <c r="M391" s="27">
        <f t="shared" si="54"/>
        <v>75.739999999999995</v>
      </c>
      <c r="N391" s="81">
        <f t="shared" si="55"/>
        <v>0.99994719053654413</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1795</v>
      </c>
      <c r="C392" s="119" t="s">
        <v>1799</v>
      </c>
      <c r="D392" s="115" t="s">
        <v>401</v>
      </c>
      <c r="E392" s="177" t="s">
        <v>1785</v>
      </c>
      <c r="F392" s="170">
        <v>332.34691429228803</v>
      </c>
      <c r="G392" s="27">
        <v>85.563000000000002</v>
      </c>
      <c r="H392" s="27">
        <v>235.03635000000003</v>
      </c>
      <c r="I392" s="29">
        <v>11.747564292288002</v>
      </c>
      <c r="J392" s="76"/>
      <c r="K392" s="28">
        <f t="shared" si="52"/>
        <v>332.35</v>
      </c>
      <c r="L392" s="81">
        <f t="shared" si="69"/>
        <v>1.0000092845986506</v>
      </c>
      <c r="M392" s="27">
        <f t="shared" si="54"/>
        <v>85.56</v>
      </c>
      <c r="N392" s="81">
        <f t="shared" si="55"/>
        <v>0.99996493811577436</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1796</v>
      </c>
      <c r="C393" s="119" t="s">
        <v>1799</v>
      </c>
      <c r="D393" s="115" t="s">
        <v>401</v>
      </c>
      <c r="E393" s="177" t="s">
        <v>1785</v>
      </c>
      <c r="F393" s="170">
        <v>467.69661429228796</v>
      </c>
      <c r="G393" s="27">
        <v>95.075999999999993</v>
      </c>
      <c r="H393" s="27">
        <v>360.87304999999998</v>
      </c>
      <c r="I393" s="29">
        <v>11.747564292288002</v>
      </c>
      <c r="J393" s="76"/>
      <c r="K393" s="28">
        <f t="shared" ref="K393:K456" si="70">SUM(M393,O393,Q393)</f>
        <v>467.7</v>
      </c>
      <c r="L393" s="81">
        <f t="shared" si="69"/>
        <v>1.0000072391110146</v>
      </c>
      <c r="M393" s="27">
        <f t="shared" ref="M393:M456" si="71">ROUND(G393-(G393*$M$6*$F$6),2)</f>
        <v>95.08</v>
      </c>
      <c r="N393" s="81">
        <f t="shared" ref="N393:N456" si="72">M393/G393</f>
        <v>1.0000420716058733</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1797</v>
      </c>
      <c r="C394" s="119" t="s">
        <v>1800</v>
      </c>
      <c r="D394" s="115" t="s">
        <v>401</v>
      </c>
      <c r="E394" s="177" t="s">
        <v>1785</v>
      </c>
      <c r="F394" s="170">
        <v>2416.0211132946561</v>
      </c>
      <c r="G394" s="27">
        <v>178.10893160832001</v>
      </c>
      <c r="H394" s="27">
        <v>2169.10275</v>
      </c>
      <c r="I394" s="29">
        <v>68.809431686335998</v>
      </c>
      <c r="J394" s="76"/>
      <c r="K394" s="28">
        <f t="shared" si="70"/>
        <v>2416.02</v>
      </c>
      <c r="L394" s="81">
        <f t="shared" si="69"/>
        <v>0.99999953920325868</v>
      </c>
      <c r="M394" s="27">
        <f t="shared" si="71"/>
        <v>178.11</v>
      </c>
      <c r="N394" s="81">
        <f t="shared" si="72"/>
        <v>1.0000059985294973</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1786</v>
      </c>
      <c r="D395" s="115" t="s">
        <v>401</v>
      </c>
      <c r="E395" s="177" t="s">
        <v>1785</v>
      </c>
      <c r="F395" s="170">
        <v>232.14877062649859</v>
      </c>
      <c r="G395" s="27">
        <v>114.87081965538391</v>
      </c>
      <c r="H395" s="27">
        <v>99.334916666666686</v>
      </c>
      <c r="I395" s="29">
        <v>17.943034304448002</v>
      </c>
      <c r="J395" s="76"/>
      <c r="K395" s="28">
        <f t="shared" si="70"/>
        <v>232.14</v>
      </c>
      <c r="L395" s="81">
        <f t="shared" si="69"/>
        <v>0.99996221980209099</v>
      </c>
      <c r="M395" s="27">
        <f t="shared" si="71"/>
        <v>114.87</v>
      </c>
      <c r="N395" s="81">
        <f t="shared" si="72"/>
        <v>0.99999286454657188</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253.53906412711999</v>
      </c>
      <c r="G396" s="27">
        <v>100.84156412711999</v>
      </c>
      <c r="H396" s="27">
        <v>152.69749999999999</v>
      </c>
      <c r="I396" s="29">
        <v>0</v>
      </c>
      <c r="J396" s="76"/>
      <c r="K396" s="28">
        <f t="shared" si="70"/>
        <v>253.54</v>
      </c>
      <c r="L396" s="81">
        <f t="shared" si="69"/>
        <v>1.0000036912374164</v>
      </c>
      <c r="M396" s="27">
        <f t="shared" si="71"/>
        <v>100.84</v>
      </c>
      <c r="N396" s="81">
        <f t="shared" si="72"/>
        <v>0.99998448926161021</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508.29928455504</v>
      </c>
      <c r="G397" s="27">
        <v>116.22463455504001</v>
      </c>
      <c r="H397" s="27">
        <v>392.07464999999996</v>
      </c>
      <c r="I397" s="29">
        <v>0</v>
      </c>
      <c r="J397" s="76"/>
      <c r="K397" s="28">
        <f t="shared" si="70"/>
        <v>508.28999999999996</v>
      </c>
      <c r="L397" s="81">
        <f t="shared" si="69"/>
        <v>0.9999817340780871</v>
      </c>
      <c r="M397" s="27">
        <f t="shared" si="71"/>
        <v>116.22</v>
      </c>
      <c r="N397" s="81">
        <f t="shared" si="72"/>
        <v>0.99996012415906699</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1801</v>
      </c>
      <c r="D398" s="115" t="s">
        <v>495</v>
      </c>
      <c r="E398" s="177" t="s">
        <v>1087</v>
      </c>
      <c r="F398" s="170">
        <v>1014.10705415184</v>
      </c>
      <c r="G398" s="27">
        <v>837.15205415183993</v>
      </c>
      <c r="H398" s="27">
        <v>176.95499999999998</v>
      </c>
      <c r="I398" s="29">
        <v>0</v>
      </c>
      <c r="J398" s="76"/>
      <c r="K398" s="28">
        <f t="shared" si="70"/>
        <v>1014.11</v>
      </c>
      <c r="L398" s="81">
        <f t="shared" si="69"/>
        <v>1.0000029048690156</v>
      </c>
      <c r="M398" s="27">
        <f t="shared" si="71"/>
        <v>837.15</v>
      </c>
      <c r="N398" s="81">
        <f t="shared" si="72"/>
        <v>0.99999754626196069</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1802</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21562.779555364072</v>
      </c>
      <c r="G401" s="27">
        <v>9484.079773109137</v>
      </c>
      <c r="H401" s="27">
        <v>10320.869683333334</v>
      </c>
      <c r="I401" s="29">
        <v>1757.8300989216002</v>
      </c>
      <c r="J401" s="76"/>
      <c r="K401" s="28">
        <f t="shared" si="70"/>
        <v>21562.78</v>
      </c>
      <c r="L401" s="81">
        <f t="shared" ref="L401:L407" si="77">K401/F401</f>
        <v>1.0000000206205293</v>
      </c>
      <c r="M401" s="27">
        <f t="shared" si="71"/>
        <v>9484.08</v>
      </c>
      <c r="N401" s="81">
        <f t="shared" si="72"/>
        <v>1.0000000239233398</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30554.804944864005</v>
      </c>
      <c r="G402" s="27">
        <v>18138.61006260907</v>
      </c>
      <c r="H402" s="27">
        <v>10658.364783333334</v>
      </c>
      <c r="I402" s="29">
        <v>1757.8300989216002</v>
      </c>
      <c r="J402" s="76"/>
      <c r="K402" s="28">
        <f t="shared" si="70"/>
        <v>30554.800000000003</v>
      </c>
      <c r="L402" s="81">
        <f t="shared" si="77"/>
        <v>0.99999983816411164</v>
      </c>
      <c r="M402" s="27">
        <f t="shared" si="71"/>
        <v>18138.61</v>
      </c>
      <c r="N402" s="81">
        <f t="shared" si="72"/>
        <v>0.99999999654829841</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41341.201636812948</v>
      </c>
      <c r="G403" s="27">
        <v>19381.016954558017</v>
      </c>
      <c r="H403" s="27">
        <v>20202.354583333334</v>
      </c>
      <c r="I403" s="29">
        <v>1757.8300989216002</v>
      </c>
      <c r="J403" s="76"/>
      <c r="K403" s="28">
        <f t="shared" si="70"/>
        <v>41341.199999999997</v>
      </c>
      <c r="L403" s="81">
        <f t="shared" si="77"/>
        <v>0.99999996040722361</v>
      </c>
      <c r="M403" s="27">
        <f t="shared" si="71"/>
        <v>19381.02</v>
      </c>
      <c r="N403" s="81">
        <f t="shared" si="72"/>
        <v>1.0000001571353037</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48164.905406798811</v>
      </c>
      <c r="G404" s="27">
        <v>20716.180724543879</v>
      </c>
      <c r="H404" s="27">
        <v>25690.894583333335</v>
      </c>
      <c r="I404" s="29">
        <v>1757.8300989216002</v>
      </c>
      <c r="J404" s="76"/>
      <c r="K404" s="28">
        <f t="shared" si="70"/>
        <v>48164.9</v>
      </c>
      <c r="L404" s="81">
        <f t="shared" si="77"/>
        <v>0.99999988774401682</v>
      </c>
      <c r="M404" s="27">
        <f t="shared" si="71"/>
        <v>20716.18</v>
      </c>
      <c r="N404" s="81">
        <f t="shared" si="72"/>
        <v>0.99999996502521926</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1803</v>
      </c>
      <c r="C405" s="119" t="s">
        <v>1804</v>
      </c>
      <c r="D405" s="115" t="s">
        <v>115</v>
      </c>
      <c r="E405" s="177" t="s">
        <v>1088</v>
      </c>
      <c r="F405" s="170">
        <v>9852.1566822549339</v>
      </c>
      <c r="G405" s="27">
        <v>5911.1819999999998</v>
      </c>
      <c r="H405" s="27">
        <v>2183.1445833333337</v>
      </c>
      <c r="I405" s="29">
        <v>1757.8300989216002</v>
      </c>
      <c r="J405" s="76"/>
      <c r="K405" s="28">
        <f t="shared" si="70"/>
        <v>9852.15</v>
      </c>
      <c r="L405" s="81">
        <f t="shared" si="77"/>
        <v>0.99999932174698902</v>
      </c>
      <c r="M405" s="27">
        <f t="shared" si="71"/>
        <v>5911.18</v>
      </c>
      <c r="N405" s="81">
        <f t="shared" si="72"/>
        <v>0.99999966165819298</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833.12789153599999</v>
      </c>
      <c r="G406" s="27">
        <v>753.27789153599997</v>
      </c>
      <c r="H406" s="27">
        <v>79.850000000000009</v>
      </c>
      <c r="I406" s="29">
        <v>0</v>
      </c>
      <c r="J406" s="76"/>
      <c r="K406" s="28">
        <f t="shared" si="70"/>
        <v>833.13</v>
      </c>
      <c r="L406" s="81">
        <f t="shared" si="77"/>
        <v>1.0000025307807137</v>
      </c>
      <c r="M406" s="27">
        <f t="shared" si="71"/>
        <v>753.28</v>
      </c>
      <c r="N406" s="81">
        <f t="shared" si="72"/>
        <v>1.0000027990520148</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4064.8533817955354</v>
      </c>
      <c r="G407" s="27">
        <v>1316.8754470037186</v>
      </c>
      <c r="H407" s="27">
        <v>2429.5983333333334</v>
      </c>
      <c r="I407" s="29">
        <v>318.37960145848365</v>
      </c>
      <c r="J407" s="76"/>
      <c r="K407" s="28">
        <f t="shared" si="70"/>
        <v>4064.86</v>
      </c>
      <c r="L407" s="81">
        <f t="shared" si="77"/>
        <v>1.0000016281533042</v>
      </c>
      <c r="M407" s="27">
        <f t="shared" si="71"/>
        <v>1316.88</v>
      </c>
      <c r="N407" s="81">
        <f t="shared" si="72"/>
        <v>1.000003457423625</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16486.334707890084</v>
      </c>
      <c r="G409" s="27">
        <v>1938.6545084953236</v>
      </c>
      <c r="H409" s="27">
        <v>13775.873999999998</v>
      </c>
      <c r="I409" s="29">
        <v>771.80619939476333</v>
      </c>
      <c r="J409" s="76"/>
      <c r="K409" s="28">
        <f t="shared" si="70"/>
        <v>16486.330000000002</v>
      </c>
      <c r="L409" s="81">
        <f t="shared" ref="L409:L418" si="78">K409/F409</f>
        <v>0.999999714436825</v>
      </c>
      <c r="M409" s="27">
        <f t="shared" si="71"/>
        <v>1938.65</v>
      </c>
      <c r="N409" s="81">
        <f t="shared" si="72"/>
        <v>0.99999767442042731</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20495.528544894005</v>
      </c>
      <c r="G410" s="27">
        <v>2036.3693832626579</v>
      </c>
      <c r="H410" s="27">
        <v>17662.428</v>
      </c>
      <c r="I410" s="29">
        <v>796.73116163134705</v>
      </c>
      <c r="J410" s="76"/>
      <c r="K410" s="28">
        <f t="shared" si="70"/>
        <v>20495.53</v>
      </c>
      <c r="L410" s="81">
        <f t="shared" si="78"/>
        <v>1.000000070996266</v>
      </c>
      <c r="M410" s="27">
        <f t="shared" si="71"/>
        <v>2036.37</v>
      </c>
      <c r="N410" s="81">
        <f t="shared" si="72"/>
        <v>1.0000003028612328</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34001.715039833041</v>
      </c>
      <c r="G411" s="27">
        <v>2145.3934323736062</v>
      </c>
      <c r="H411" s="27">
        <v>30953.496000000006</v>
      </c>
      <c r="I411" s="29">
        <v>902.8256074594351</v>
      </c>
      <c r="J411" s="76"/>
      <c r="K411" s="28">
        <f t="shared" si="70"/>
        <v>34001.72</v>
      </c>
      <c r="L411" s="81">
        <f t="shared" si="78"/>
        <v>1.000000145879905</v>
      </c>
      <c r="M411" s="27">
        <f t="shared" si="71"/>
        <v>2145.39</v>
      </c>
      <c r="N411" s="81">
        <f t="shared" si="72"/>
        <v>0.9999984001192721</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43991.260438011086</v>
      </c>
      <c r="G412" s="27">
        <v>2393.3820024346023</v>
      </c>
      <c r="H412" s="27">
        <v>40453.728000000003</v>
      </c>
      <c r="I412" s="29">
        <v>1144.150435576478</v>
      </c>
      <c r="J412" s="76"/>
      <c r="K412" s="28">
        <f t="shared" si="70"/>
        <v>43991.26</v>
      </c>
      <c r="L412" s="81">
        <f t="shared" si="78"/>
        <v>0.99999999004322493</v>
      </c>
      <c r="M412" s="27">
        <f t="shared" si="71"/>
        <v>2393.38</v>
      </c>
      <c r="N412" s="81">
        <f t="shared" si="72"/>
        <v>0.99999916334517425</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55107.932605356989</v>
      </c>
      <c r="G413" s="27">
        <v>2621.5350953292477</v>
      </c>
      <c r="H413" s="27">
        <v>51256.84199999999</v>
      </c>
      <c r="I413" s="29">
        <v>1229.5555100277475</v>
      </c>
      <c r="J413" s="76"/>
      <c r="K413" s="28">
        <f t="shared" si="70"/>
        <v>55107.939999999995</v>
      </c>
      <c r="L413" s="81">
        <f t="shared" si="78"/>
        <v>1.0000001341847291</v>
      </c>
      <c r="M413" s="27">
        <f t="shared" si="71"/>
        <v>2621.54</v>
      </c>
      <c r="N413" s="81">
        <f t="shared" si="72"/>
        <v>1.0000018709155414</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69035.841875953411</v>
      </c>
      <c r="G414" s="27">
        <v>2987.5893132784627</v>
      </c>
      <c r="H414" s="27">
        <v>64670.34</v>
      </c>
      <c r="I414" s="29">
        <v>1377.912562674946</v>
      </c>
      <c r="J414" s="76"/>
      <c r="K414" s="28">
        <f t="shared" si="70"/>
        <v>69035.839999999997</v>
      </c>
      <c r="L414" s="81">
        <f t="shared" si="78"/>
        <v>0.99999997282638464</v>
      </c>
      <c r="M414" s="27">
        <f t="shared" si="71"/>
        <v>2987.59</v>
      </c>
      <c r="N414" s="81">
        <f t="shared" si="72"/>
        <v>1.0000002298580781</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11020.575408639999</v>
      </c>
      <c r="G415" s="27">
        <v>8273.6707583999996</v>
      </c>
      <c r="H415" s="27">
        <v>1845</v>
      </c>
      <c r="I415" s="29">
        <v>901.90465024000002</v>
      </c>
      <c r="J415" s="76"/>
      <c r="K415" s="28">
        <f t="shared" si="70"/>
        <v>11020.57</v>
      </c>
      <c r="L415" s="81">
        <f t="shared" si="78"/>
        <v>0.99999950922344805</v>
      </c>
      <c r="M415" s="27">
        <f t="shared" si="71"/>
        <v>8273.67</v>
      </c>
      <c r="N415" s="81">
        <f t="shared" si="72"/>
        <v>0.99999990833572883</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1806</v>
      </c>
      <c r="C416" s="119" t="s">
        <v>1807</v>
      </c>
      <c r="D416" s="115" t="s">
        <v>106</v>
      </c>
      <c r="E416" s="177" t="s">
        <v>1089</v>
      </c>
      <c r="F416" s="170">
        <v>2309.8507775974399</v>
      </c>
      <c r="G416" s="27">
        <v>1663.7681056972799</v>
      </c>
      <c r="H416" s="27">
        <v>457.58459999999997</v>
      </c>
      <c r="I416" s="29">
        <v>188.49807190016003</v>
      </c>
      <c r="J416" s="76"/>
      <c r="K416" s="28">
        <f t="shared" si="70"/>
        <v>2309.85</v>
      </c>
      <c r="L416" s="81">
        <f t="shared" si="78"/>
        <v>0.99999966335598489</v>
      </c>
      <c r="M416" s="27">
        <f t="shared" si="71"/>
        <v>1663.77</v>
      </c>
      <c r="N416" s="81">
        <f t="shared" si="72"/>
        <v>1.0000011385617464</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1808</v>
      </c>
      <c r="D417" s="14" t="s">
        <v>106</v>
      </c>
      <c r="E417" s="177" t="s">
        <v>1090</v>
      </c>
      <c r="F417" s="170">
        <v>684.27053568000008</v>
      </c>
      <c r="G417" s="27">
        <v>536.67053568000006</v>
      </c>
      <c r="H417" s="27">
        <v>147.6</v>
      </c>
      <c r="I417" s="29">
        <v>0</v>
      </c>
      <c r="J417" s="76"/>
      <c r="K417" s="28">
        <f t="shared" si="70"/>
        <v>684.27</v>
      </c>
      <c r="L417" s="81">
        <f t="shared" si="78"/>
        <v>0.99999921715173723</v>
      </c>
      <c r="M417" s="27">
        <f t="shared" si="71"/>
        <v>536.66999999999996</v>
      </c>
      <c r="N417" s="81">
        <f t="shared" si="72"/>
        <v>0.99999900184570512</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1805</v>
      </c>
      <c r="D418" s="115" t="s">
        <v>495</v>
      </c>
      <c r="E418" s="178" t="s">
        <v>1809</v>
      </c>
      <c r="F418" s="170">
        <v>863.36872427519984</v>
      </c>
      <c r="G418" s="27">
        <v>863.36872427519984</v>
      </c>
      <c r="H418" s="27">
        <v>0</v>
      </c>
      <c r="I418" s="29">
        <v>0</v>
      </c>
      <c r="J418" s="76"/>
      <c r="K418" s="28">
        <f t="shared" si="70"/>
        <v>863.37</v>
      </c>
      <c r="L418" s="81">
        <f t="shared" si="78"/>
        <v>1.0000014776129413</v>
      </c>
      <c r="M418" s="27">
        <f t="shared" si="71"/>
        <v>863.37</v>
      </c>
      <c r="N418" s="81">
        <f t="shared" si="72"/>
        <v>1.0000014776129413</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113320.44720240122</v>
      </c>
      <c r="G420" s="27">
        <v>68757.215514441428</v>
      </c>
      <c r="H420" s="27">
        <v>28497.665646733552</v>
      </c>
      <c r="I420" s="29">
        <v>16065.566041226242</v>
      </c>
      <c r="J420" s="76"/>
      <c r="K420" s="28">
        <f t="shared" si="70"/>
        <v>113320.45999999999</v>
      </c>
      <c r="L420" s="81">
        <f t="shared" ref="L420:L429" si="79">K420/F420</f>
        <v>1.0000001129328298</v>
      </c>
      <c r="M420" s="27">
        <f t="shared" si="71"/>
        <v>68757.22</v>
      </c>
      <c r="N420" s="81">
        <f t="shared" si="72"/>
        <v>1.0000000652376415</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263878.86856622162</v>
      </c>
      <c r="G421" s="27">
        <v>165569.65414881526</v>
      </c>
      <c r="H421" s="27">
        <v>65922.966305933718</v>
      </c>
      <c r="I421" s="29">
        <v>32386.248111472643</v>
      </c>
      <c r="J421" s="76"/>
      <c r="K421" s="28">
        <f t="shared" si="70"/>
        <v>263878.87</v>
      </c>
      <c r="L421" s="81">
        <f t="shared" si="79"/>
        <v>1.0000000054334717</v>
      </c>
      <c r="M421" s="27">
        <f t="shared" si="71"/>
        <v>165569.65</v>
      </c>
      <c r="N421" s="81">
        <f t="shared" si="72"/>
        <v>0.99999997494217596</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398258.95615106699</v>
      </c>
      <c r="G422" s="27">
        <v>245354.07041236525</v>
      </c>
      <c r="H422" s="27">
        <v>99856.750261133726</v>
      </c>
      <c r="I422" s="29">
        <v>53048.135477568008</v>
      </c>
      <c r="J422" s="76"/>
      <c r="K422" s="28">
        <f t="shared" si="70"/>
        <v>398258.96</v>
      </c>
      <c r="L422" s="81">
        <f t="shared" si="79"/>
        <v>1.0000000096643979</v>
      </c>
      <c r="M422" s="27">
        <f t="shared" si="71"/>
        <v>245354.07</v>
      </c>
      <c r="N422" s="81">
        <f t="shared" si="72"/>
        <v>0.99999999831930542</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2437.3351337399886</v>
      </c>
      <c r="G423" s="27">
        <v>859.10707054762588</v>
      </c>
      <c r="H423" s="27">
        <v>1467.9989166666669</v>
      </c>
      <c r="I423" s="29">
        <v>110.22914652569601</v>
      </c>
      <c r="J423" s="76"/>
      <c r="K423" s="28">
        <f t="shared" si="70"/>
        <v>2437.34</v>
      </c>
      <c r="L423" s="81">
        <f t="shared" si="79"/>
        <v>1.0000019965494051</v>
      </c>
      <c r="M423" s="27">
        <f t="shared" si="71"/>
        <v>859.11</v>
      </c>
      <c r="N423" s="81">
        <f t="shared" si="72"/>
        <v>1.0000034098804149</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599.2290056073125</v>
      </c>
      <c r="G424" s="27">
        <v>182.46403711542135</v>
      </c>
      <c r="H424" s="27">
        <v>366.01050000000004</v>
      </c>
      <c r="I424" s="29">
        <v>50.754468491891132</v>
      </c>
      <c r="J424" s="76"/>
      <c r="K424" s="28">
        <f t="shared" si="70"/>
        <v>599.22</v>
      </c>
      <c r="L424" s="81">
        <f t="shared" si="79"/>
        <v>0.99998497134279518</v>
      </c>
      <c r="M424" s="27">
        <f t="shared" si="71"/>
        <v>182.46</v>
      </c>
      <c r="N424" s="81">
        <f t="shared" si="72"/>
        <v>0.99997787445961861</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3978.1484587345503</v>
      </c>
      <c r="G425" s="27">
        <v>1359.1965037892273</v>
      </c>
      <c r="H425" s="27">
        <v>2403.6509166666669</v>
      </c>
      <c r="I425" s="29">
        <v>215.30103827865605</v>
      </c>
      <c r="J425" s="76"/>
      <c r="K425" s="28">
        <f t="shared" si="70"/>
        <v>3978.1500000000005</v>
      </c>
      <c r="L425" s="81">
        <f t="shared" si="79"/>
        <v>1.0000003874328638</v>
      </c>
      <c r="M425" s="27">
        <f t="shared" si="71"/>
        <v>1359.2</v>
      </c>
      <c r="N425" s="81">
        <f t="shared" si="72"/>
        <v>1.0000025722629238</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2843.0724368626561</v>
      </c>
      <c r="G426" s="27">
        <v>2586.29979860496</v>
      </c>
      <c r="H426" s="27">
        <v>0</v>
      </c>
      <c r="I426" s="29">
        <v>256.77263825769603</v>
      </c>
      <c r="J426" s="76"/>
      <c r="K426" s="28">
        <f t="shared" si="70"/>
        <v>2843.07</v>
      </c>
      <c r="L426" s="81">
        <f t="shared" si="79"/>
        <v>0.99999914287704228</v>
      </c>
      <c r="M426" s="27">
        <f t="shared" si="71"/>
        <v>2586.3000000000002</v>
      </c>
      <c r="N426" s="81">
        <f t="shared" si="72"/>
        <v>1.0000000778699516</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4341.743356056576</v>
      </c>
      <c r="G427" s="27">
        <v>3949.6216050921603</v>
      </c>
      <c r="H427" s="27">
        <v>0</v>
      </c>
      <c r="I427" s="29">
        <v>392.12175096441604</v>
      </c>
      <c r="J427" s="76"/>
      <c r="K427" s="28">
        <f t="shared" si="70"/>
        <v>4341.74</v>
      </c>
      <c r="L427" s="81">
        <f t="shared" si="79"/>
        <v>0.99999922702557453</v>
      </c>
      <c r="M427" s="27">
        <f t="shared" si="71"/>
        <v>3949.62</v>
      </c>
      <c r="N427" s="81">
        <f t="shared" si="72"/>
        <v>0.99999959360862356</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341.24559381888002</v>
      </c>
      <c r="G428" s="27">
        <v>317.62248188976002</v>
      </c>
      <c r="H428" s="27">
        <v>0</v>
      </c>
      <c r="I428" s="29">
        <v>23.623111929120004</v>
      </c>
      <c r="J428" s="76"/>
      <c r="K428" s="28">
        <f t="shared" si="70"/>
        <v>341.24</v>
      </c>
      <c r="L428" s="81">
        <f t="shared" si="79"/>
        <v>0.99998360764510563</v>
      </c>
      <c r="M428" s="27">
        <f t="shared" si="71"/>
        <v>317.62</v>
      </c>
      <c r="N428" s="81">
        <f t="shared" si="72"/>
        <v>0.99999218603876761</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1002.777728</v>
      </c>
      <c r="G429" s="27">
        <v>673.77772800000002</v>
      </c>
      <c r="H429" s="27">
        <v>329</v>
      </c>
      <c r="I429" s="29">
        <v>0</v>
      </c>
      <c r="J429" s="76"/>
      <c r="K429" s="28">
        <f t="shared" si="70"/>
        <v>1002.78</v>
      </c>
      <c r="L429" s="81">
        <f t="shared" si="79"/>
        <v>1.0000022657064835</v>
      </c>
      <c r="M429" s="27">
        <f t="shared" si="71"/>
        <v>673.78</v>
      </c>
      <c r="N429" s="81">
        <f t="shared" si="72"/>
        <v>1.0000033720319113</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1155.8520591667834</v>
      </c>
      <c r="G431" s="27">
        <v>392.13264503266885</v>
      </c>
      <c r="H431" s="27">
        <v>687.99972737801215</v>
      </c>
      <c r="I431" s="29">
        <v>75.719686756102419</v>
      </c>
      <c r="J431" s="76"/>
      <c r="K431" s="28">
        <f t="shared" si="70"/>
        <v>1155.8500000000001</v>
      </c>
      <c r="L431" s="81">
        <f t="shared" ref="L431:L456" si="80">K431/F431</f>
        <v>0.99999821848586334</v>
      </c>
      <c r="M431" s="27">
        <f t="shared" si="71"/>
        <v>392.13</v>
      </c>
      <c r="N431" s="81">
        <f t="shared" si="72"/>
        <v>0.99999325475014045</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2042.8390007273656</v>
      </c>
      <c r="G432" s="27">
        <v>539.57717897182647</v>
      </c>
      <c r="H432" s="27">
        <v>1366.4011732240576</v>
      </c>
      <c r="I432" s="29">
        <v>136.86064853148162</v>
      </c>
      <c r="J432" s="76"/>
      <c r="K432" s="28">
        <f t="shared" si="70"/>
        <v>2042.8400000000001</v>
      </c>
      <c r="L432" s="81">
        <f t="shared" si="80"/>
        <v>1.0000004891587806</v>
      </c>
      <c r="M432" s="27">
        <f t="shared" si="71"/>
        <v>539.58000000000004</v>
      </c>
      <c r="N432" s="81">
        <f t="shared" si="72"/>
        <v>1.0000052282199536</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2242.0147147998873</v>
      </c>
      <c r="G433" s="27">
        <v>574.37919936820185</v>
      </c>
      <c r="H433" s="27">
        <v>1503.0412905464634</v>
      </c>
      <c r="I433" s="29">
        <v>164.59422488522216</v>
      </c>
      <c r="J433" s="76"/>
      <c r="K433" s="28">
        <f t="shared" si="70"/>
        <v>2242.0100000000002</v>
      </c>
      <c r="L433" s="81">
        <f t="shared" si="80"/>
        <v>0.99999789707005227</v>
      </c>
      <c r="M433" s="27">
        <f t="shared" si="71"/>
        <v>574.38</v>
      </c>
      <c r="N433" s="81">
        <f t="shared" si="72"/>
        <v>1.0000013939080645</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1004.4170604342379</v>
      </c>
      <c r="G434" s="27">
        <v>359.06030609046923</v>
      </c>
      <c r="H434" s="27">
        <v>565.2154800398647</v>
      </c>
      <c r="I434" s="29">
        <v>80.141274303904012</v>
      </c>
      <c r="J434" s="76"/>
      <c r="K434" s="28">
        <f t="shared" si="70"/>
        <v>1004.42</v>
      </c>
      <c r="L434" s="81">
        <f t="shared" si="80"/>
        <v>1.0000029266386223</v>
      </c>
      <c r="M434" s="27">
        <f t="shared" si="71"/>
        <v>359.06</v>
      </c>
      <c r="N434" s="81">
        <f t="shared" si="72"/>
        <v>0.9999991475235106</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1983.8546367997774</v>
      </c>
      <c r="G435" s="27">
        <v>483.61680076823893</v>
      </c>
      <c r="H435" s="27">
        <v>1358.9451716797369</v>
      </c>
      <c r="I435" s="29">
        <v>141.29266435180162</v>
      </c>
      <c r="J435" s="76"/>
      <c r="K435" s="28">
        <f t="shared" si="70"/>
        <v>1983.8600000000001</v>
      </c>
      <c r="L435" s="81">
        <f t="shared" si="80"/>
        <v>1.0000027034239924</v>
      </c>
      <c r="M435" s="27">
        <f t="shared" si="71"/>
        <v>483.62</v>
      </c>
      <c r="N435" s="81">
        <f t="shared" si="72"/>
        <v>1.0000066152204721</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1960.0961439968976</v>
      </c>
      <c r="G436" s="27">
        <v>513.43462834238767</v>
      </c>
      <c r="H436" s="27">
        <v>1277.6407596988988</v>
      </c>
      <c r="I436" s="29">
        <v>169.02075595561109</v>
      </c>
      <c r="J436" s="76"/>
      <c r="K436" s="28">
        <f t="shared" si="70"/>
        <v>1960.0900000000001</v>
      </c>
      <c r="L436" s="81">
        <f t="shared" si="80"/>
        <v>0.99999686546146405</v>
      </c>
      <c r="M436" s="27">
        <f t="shared" si="71"/>
        <v>513.42999999999995</v>
      </c>
      <c r="N436" s="81">
        <f t="shared" si="72"/>
        <v>0.99999098552740262</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1962.5237232788816</v>
      </c>
      <c r="G437" s="27">
        <v>510.07897930877721</v>
      </c>
      <c r="H437" s="27">
        <v>1345.7218030167987</v>
      </c>
      <c r="I437" s="29">
        <v>106.72294095330562</v>
      </c>
      <c r="J437" s="76"/>
      <c r="K437" s="28">
        <f t="shared" si="70"/>
        <v>1962.52</v>
      </c>
      <c r="L437" s="81">
        <f t="shared" si="80"/>
        <v>0.99999810281076484</v>
      </c>
      <c r="M437" s="27">
        <f t="shared" si="71"/>
        <v>510.08</v>
      </c>
      <c r="N437" s="81">
        <f t="shared" si="72"/>
        <v>1.000002001045454</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1819</v>
      </c>
      <c r="D438" s="14" t="s">
        <v>495</v>
      </c>
      <c r="E438" s="234" t="s">
        <v>1093</v>
      </c>
      <c r="F438" s="170">
        <v>2849.510664839464</v>
      </c>
      <c r="G438" s="27">
        <v>657.52351324793472</v>
      </c>
      <c r="H438" s="27">
        <v>2024.1232488628443</v>
      </c>
      <c r="I438" s="29">
        <v>167.86390272868482</v>
      </c>
      <c r="J438" s="76"/>
      <c r="K438" s="28">
        <f t="shared" si="70"/>
        <v>2849.5</v>
      </c>
      <c r="L438" s="81">
        <f t="shared" si="80"/>
        <v>0.99999625730845809</v>
      </c>
      <c r="M438" s="27">
        <f t="shared" si="71"/>
        <v>657.52</v>
      </c>
      <c r="N438" s="81">
        <f t="shared" si="72"/>
        <v>0.99999465684821309</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1820</v>
      </c>
      <c r="D439" s="14" t="s">
        <v>495</v>
      </c>
      <c r="E439" s="234" t="s">
        <v>1095</v>
      </c>
      <c r="F439" s="170">
        <v>3130.4810501478846</v>
      </c>
      <c r="G439" s="27">
        <v>708.34831016450562</v>
      </c>
      <c r="H439" s="27">
        <v>2226.5355737491291</v>
      </c>
      <c r="I439" s="29">
        <v>195.59716623424981</v>
      </c>
      <c r="J439" s="76"/>
      <c r="K439" s="28">
        <f t="shared" si="70"/>
        <v>3130.49</v>
      </c>
      <c r="L439" s="81">
        <f t="shared" si="80"/>
        <v>1.0000028589382819</v>
      </c>
      <c r="M439" s="27">
        <f t="shared" si="71"/>
        <v>708.35</v>
      </c>
      <c r="N439" s="81">
        <f t="shared" si="72"/>
        <v>1.0000023855996691</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1821</v>
      </c>
      <c r="D440" s="14" t="s">
        <v>495</v>
      </c>
      <c r="E440" s="234" t="s">
        <v>1095</v>
      </c>
      <c r="F440" s="170">
        <v>991.59461273776651</v>
      </c>
      <c r="G440" s="27">
        <v>376.90583034829825</v>
      </c>
      <c r="H440" s="27">
        <v>537.91166880000003</v>
      </c>
      <c r="I440" s="29">
        <v>76.777113589468172</v>
      </c>
      <c r="J440" s="76"/>
      <c r="K440" s="28">
        <f t="shared" si="70"/>
        <v>991.59999999999991</v>
      </c>
      <c r="L440" s="81">
        <f t="shared" si="80"/>
        <v>1.0000054329280981</v>
      </c>
      <c r="M440" s="27">
        <f t="shared" si="71"/>
        <v>376.91</v>
      </c>
      <c r="N440" s="81">
        <f t="shared" si="72"/>
        <v>1.0000110628474437</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1811</v>
      </c>
      <c r="C441" s="119" t="s">
        <v>1823</v>
      </c>
      <c r="D441" s="14" t="s">
        <v>495</v>
      </c>
      <c r="E441" s="234" t="s">
        <v>1095</v>
      </c>
      <c r="F441" s="170">
        <v>1781.2850252208355</v>
      </c>
      <c r="G441" s="27">
        <v>677.06772797423241</v>
      </c>
      <c r="H441" s="27">
        <v>966.29609340000002</v>
      </c>
      <c r="I441" s="29">
        <v>137.92120384660291</v>
      </c>
      <c r="J441" s="76"/>
      <c r="K441" s="28">
        <f t="shared" si="70"/>
        <v>1781.29</v>
      </c>
      <c r="L441" s="81">
        <f t="shared" si="80"/>
        <v>1.0000027928035626</v>
      </c>
      <c r="M441" s="27">
        <f t="shared" si="71"/>
        <v>677.07</v>
      </c>
      <c r="N441" s="81">
        <f t="shared" si="72"/>
        <v>1.0000033556846291</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1822</v>
      </c>
      <c r="D442" s="14" t="s">
        <v>495</v>
      </c>
      <c r="E442" s="234" t="s">
        <v>1095</v>
      </c>
      <c r="F442" s="170">
        <v>2139.4626537030995</v>
      </c>
      <c r="G442" s="27">
        <v>813.2113039286869</v>
      </c>
      <c r="H442" s="27">
        <v>1160.5971952704203</v>
      </c>
      <c r="I442" s="29">
        <v>165.65415450399232</v>
      </c>
      <c r="J442" s="76"/>
      <c r="K442" s="28">
        <f t="shared" si="70"/>
        <v>2139.46</v>
      </c>
      <c r="L442" s="81">
        <f t="shared" si="80"/>
        <v>0.99999875964037288</v>
      </c>
      <c r="M442" s="27">
        <f t="shared" si="71"/>
        <v>813.21</v>
      </c>
      <c r="N442" s="81">
        <f t="shared" si="72"/>
        <v>0.99999839656841882</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1824</v>
      </c>
      <c r="D443" s="14" t="s">
        <v>401</v>
      </c>
      <c r="E443" s="234" t="s">
        <v>1538</v>
      </c>
      <c r="F443" s="170">
        <v>96.728970291443417</v>
      </c>
      <c r="G443" s="27">
        <v>51.764592000000007</v>
      </c>
      <c r="H443" s="27">
        <v>37.145992354675421</v>
      </c>
      <c r="I443" s="29">
        <v>7.818385936768002</v>
      </c>
      <c r="J443" s="76"/>
      <c r="K443" s="28">
        <f t="shared" si="70"/>
        <v>96.72999999999999</v>
      </c>
      <c r="L443" s="81">
        <f t="shared" si="80"/>
        <v>1.0000106452963726</v>
      </c>
      <c r="M443" s="27">
        <f t="shared" si="71"/>
        <v>51.76</v>
      </c>
      <c r="N443" s="81">
        <f t="shared" si="72"/>
        <v>0.99991129071393026</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1812</v>
      </c>
      <c r="C444" s="119" t="s">
        <v>1825</v>
      </c>
      <c r="D444" s="14" t="s">
        <v>401</v>
      </c>
      <c r="E444" s="234" t="s">
        <v>1538</v>
      </c>
      <c r="F444" s="170">
        <v>233.45009883360984</v>
      </c>
      <c r="G444" s="27">
        <v>98.128575043168041</v>
      </c>
      <c r="H444" s="27">
        <v>121.19699235467542</v>
      </c>
      <c r="I444" s="29">
        <v>14.1245314357664</v>
      </c>
      <c r="J444" s="76"/>
      <c r="K444" s="28">
        <f t="shared" si="70"/>
        <v>233.45</v>
      </c>
      <c r="L444" s="81">
        <f t="shared" si="80"/>
        <v>0.99999957663924599</v>
      </c>
      <c r="M444" s="27">
        <f t="shared" si="71"/>
        <v>98.13</v>
      </c>
      <c r="N444" s="81">
        <f t="shared" si="72"/>
        <v>1.000014521324001</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1813</v>
      </c>
      <c r="C445" s="119" t="s">
        <v>1810</v>
      </c>
      <c r="D445" s="14" t="s">
        <v>401</v>
      </c>
      <c r="E445" s="234" t="s">
        <v>1538</v>
      </c>
      <c r="F445" s="170">
        <v>91.210219452329838</v>
      </c>
      <c r="G445" s="27">
        <v>48.581069592000006</v>
      </c>
      <c r="H445" s="27">
        <v>37.145992354675421</v>
      </c>
      <c r="I445" s="29">
        <v>5.4831575056544004</v>
      </c>
      <c r="J445" s="76"/>
      <c r="K445" s="28">
        <f t="shared" si="70"/>
        <v>91.21</v>
      </c>
      <c r="L445" s="81">
        <f t="shared" si="80"/>
        <v>0.99999759399405941</v>
      </c>
      <c r="M445" s="27">
        <f t="shared" si="71"/>
        <v>48.58</v>
      </c>
      <c r="N445" s="81">
        <f t="shared" si="72"/>
        <v>0.99997798335835353</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1814</v>
      </c>
      <c r="C446" s="119" t="s">
        <v>1826</v>
      </c>
      <c r="D446" s="14" t="s">
        <v>401</v>
      </c>
      <c r="E446" s="234" t="s">
        <v>1538</v>
      </c>
      <c r="F446" s="170">
        <v>199.10960389449386</v>
      </c>
      <c r="G446" s="27">
        <v>95.685657927401337</v>
      </c>
      <c r="H446" s="27">
        <v>90.533896521342101</v>
      </c>
      <c r="I446" s="29">
        <v>12.890049445750403</v>
      </c>
      <c r="J446" s="76"/>
      <c r="K446" s="28">
        <f t="shared" si="70"/>
        <v>199.11</v>
      </c>
      <c r="L446" s="81">
        <f t="shared" si="80"/>
        <v>1.0000019893842307</v>
      </c>
      <c r="M446" s="27">
        <f t="shared" si="71"/>
        <v>95.69</v>
      </c>
      <c r="N446" s="81">
        <f t="shared" si="72"/>
        <v>1.0000453785101415</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1815</v>
      </c>
      <c r="C447" s="119" t="s">
        <v>1827</v>
      </c>
      <c r="D447" s="14" t="s">
        <v>401</v>
      </c>
      <c r="E447" s="234" t="s">
        <v>1538</v>
      </c>
      <c r="F447" s="170">
        <v>139.62255290679667</v>
      </c>
      <c r="G447" s="27">
        <v>56.268111504000004</v>
      </c>
      <c r="H447" s="27">
        <v>71.781172746396663</v>
      </c>
      <c r="I447" s="29">
        <v>11.573268656400002</v>
      </c>
      <c r="J447" s="76"/>
      <c r="K447" s="28">
        <f t="shared" si="70"/>
        <v>139.62</v>
      </c>
      <c r="L447" s="81">
        <f t="shared" si="80"/>
        <v>0.99998171565593441</v>
      </c>
      <c r="M447" s="27">
        <f t="shared" si="71"/>
        <v>56.27</v>
      </c>
      <c r="N447" s="81">
        <f t="shared" si="72"/>
        <v>1.0000335624557057</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1816</v>
      </c>
      <c r="C448" s="119" t="s">
        <v>1828</v>
      </c>
      <c r="D448" s="14" t="s">
        <v>401</v>
      </c>
      <c r="E448" s="234" t="s">
        <v>1538</v>
      </c>
      <c r="F448" s="170">
        <v>278.05644484118073</v>
      </c>
      <c r="G448" s="27">
        <v>104.19054769063365</v>
      </c>
      <c r="H448" s="27">
        <v>155.83217274639668</v>
      </c>
      <c r="I448" s="29">
        <v>18.033724404150405</v>
      </c>
      <c r="J448" s="76"/>
      <c r="K448" s="28">
        <f t="shared" si="70"/>
        <v>278.04999999999995</v>
      </c>
      <c r="L448" s="81">
        <f t="shared" si="80"/>
        <v>0.99997682182412828</v>
      </c>
      <c r="M448" s="27">
        <f t="shared" si="71"/>
        <v>104.19</v>
      </c>
      <c r="N448" s="81">
        <f t="shared" si="72"/>
        <v>0.99999474337503935</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1829</v>
      </c>
      <c r="D449" s="14" t="s">
        <v>401</v>
      </c>
      <c r="E449" s="234" t="s">
        <v>1538</v>
      </c>
      <c r="F449" s="170">
        <v>135.64281515243508</v>
      </c>
      <c r="G449" s="27">
        <v>54.469291932000012</v>
      </c>
      <c r="H449" s="27">
        <v>71.781172746396663</v>
      </c>
      <c r="I449" s="29">
        <v>9.3923504740384018</v>
      </c>
      <c r="J449" s="76"/>
      <c r="K449" s="28">
        <f t="shared" si="70"/>
        <v>135.63999999999999</v>
      </c>
      <c r="L449" s="81">
        <f t="shared" si="80"/>
        <v>0.99997924584186837</v>
      </c>
      <c r="M449" s="27">
        <f t="shared" si="71"/>
        <v>54.47</v>
      </c>
      <c r="N449" s="81">
        <f t="shared" si="72"/>
        <v>1.0000129993979152</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1830</v>
      </c>
      <c r="D450" s="14" t="s">
        <v>401</v>
      </c>
      <c r="E450" s="234" t="s">
        <v>1538</v>
      </c>
      <c r="F450" s="170">
        <v>241.46049176892438</v>
      </c>
      <c r="G450" s="27">
        <v>99.492172441726652</v>
      </c>
      <c r="H450" s="27">
        <v>125.16907691306334</v>
      </c>
      <c r="I450" s="29">
        <v>16.799242414134405</v>
      </c>
      <c r="J450" s="76"/>
      <c r="K450" s="28">
        <f t="shared" si="70"/>
        <v>241.46</v>
      </c>
      <c r="L450" s="81">
        <f t="shared" si="80"/>
        <v>0.9999979633565691</v>
      </c>
      <c r="M450" s="27">
        <f t="shared" si="71"/>
        <v>99.49</v>
      </c>
      <c r="N450" s="81">
        <f t="shared" si="72"/>
        <v>0.99997816469704759</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1817</v>
      </c>
      <c r="C451" s="119" t="s">
        <v>1831</v>
      </c>
      <c r="D451" s="14" t="s">
        <v>401</v>
      </c>
      <c r="E451" s="234" t="s">
        <v>1538</v>
      </c>
      <c r="F451" s="170">
        <v>217.54188342832003</v>
      </c>
      <c r="G451" s="27">
        <v>91.407780078912012</v>
      </c>
      <c r="H451" s="27">
        <v>107.51400000000001</v>
      </c>
      <c r="I451" s="29">
        <v>18.620103349408005</v>
      </c>
      <c r="J451" s="76"/>
      <c r="K451" s="28">
        <f t="shared" si="70"/>
        <v>217.54000000000002</v>
      </c>
      <c r="L451" s="81">
        <f t="shared" si="80"/>
        <v>0.99999134222665387</v>
      </c>
      <c r="M451" s="27">
        <f t="shared" si="71"/>
        <v>91.41</v>
      </c>
      <c r="N451" s="81">
        <f t="shared" si="72"/>
        <v>1.0000242859096464</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1818</v>
      </c>
      <c r="C452" s="119" t="s">
        <v>1832</v>
      </c>
      <c r="D452" s="14" t="s">
        <v>401</v>
      </c>
      <c r="E452" s="234" t="s">
        <v>1538</v>
      </c>
      <c r="F452" s="170">
        <v>159.85121820975999</v>
      </c>
      <c r="G452" s="27">
        <v>67.167042820416015</v>
      </c>
      <c r="H452" s="27">
        <v>79.001999999999995</v>
      </c>
      <c r="I452" s="29">
        <v>13.682175389344003</v>
      </c>
      <c r="J452" s="76"/>
      <c r="K452" s="28">
        <f t="shared" si="70"/>
        <v>159.85000000000002</v>
      </c>
      <c r="L452" s="81">
        <f t="shared" si="80"/>
        <v>0.99999237910243277</v>
      </c>
      <c r="M452" s="27">
        <f t="shared" si="71"/>
        <v>67.17</v>
      </c>
      <c r="N452" s="81">
        <f t="shared" si="72"/>
        <v>1.0000440272410369</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125.21239651507841</v>
      </c>
      <c r="G453" s="27">
        <v>52.611377901772805</v>
      </c>
      <c r="H453" s="27">
        <v>61.881600000000006</v>
      </c>
      <c r="I453" s="29">
        <v>10.719418613305601</v>
      </c>
      <c r="J453" s="76"/>
      <c r="K453" s="28">
        <f t="shared" si="70"/>
        <v>125.21000000000001</v>
      </c>
      <c r="L453" s="81">
        <f t="shared" si="80"/>
        <v>0.99998086040084611</v>
      </c>
      <c r="M453" s="27">
        <f t="shared" si="71"/>
        <v>52.61</v>
      </c>
      <c r="N453" s="81">
        <f t="shared" si="72"/>
        <v>0.99997380981400297</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147.65108432782401</v>
      </c>
      <c r="G454" s="27">
        <v>62.038331280076804</v>
      </c>
      <c r="H454" s="27">
        <v>72.9696</v>
      </c>
      <c r="I454" s="29">
        <v>12.643153047747203</v>
      </c>
      <c r="J454" s="76"/>
      <c r="K454" s="28">
        <f t="shared" si="70"/>
        <v>147.64999999999998</v>
      </c>
      <c r="L454" s="81">
        <f t="shared" si="80"/>
        <v>0.99999265614723409</v>
      </c>
      <c r="M454" s="27">
        <f t="shared" si="71"/>
        <v>62.04</v>
      </c>
      <c r="N454" s="81">
        <f t="shared" si="72"/>
        <v>1.0000268982077494</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195.13343608609674</v>
      </c>
      <c r="G455" s="27">
        <v>124.57386968296227</v>
      </c>
      <c r="H455" s="27">
        <v>52.587566098484857</v>
      </c>
      <c r="I455" s="29">
        <v>17.972000304649605</v>
      </c>
      <c r="J455" s="76"/>
      <c r="K455" s="28">
        <f t="shared" si="70"/>
        <v>195.13</v>
      </c>
      <c r="L455" s="81">
        <f t="shared" si="80"/>
        <v>0.99998239109521325</v>
      </c>
      <c r="M455" s="27">
        <f t="shared" si="71"/>
        <v>124.57</v>
      </c>
      <c r="N455" s="81">
        <f t="shared" si="72"/>
        <v>0.99996893663998621</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227.44877670941054</v>
      </c>
      <c r="G456" s="27">
        <v>104.04435235780352</v>
      </c>
      <c r="H456" s="27">
        <v>101.1220244318182</v>
      </c>
      <c r="I456" s="29">
        <v>22.282399919788801</v>
      </c>
      <c r="J456" s="76"/>
      <c r="K456" s="28">
        <f t="shared" si="70"/>
        <v>227.44000000000003</v>
      </c>
      <c r="L456" s="81">
        <f t="shared" si="80"/>
        <v>0.99996141236924863</v>
      </c>
      <c r="M456" s="27">
        <f t="shared" si="71"/>
        <v>104.04</v>
      </c>
      <c r="N456" s="81">
        <f t="shared" si="72"/>
        <v>0.99995816824551376</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4530.6243726528</v>
      </c>
      <c r="G459" s="27">
        <v>4530.6243726528</v>
      </c>
      <c r="H459" s="27">
        <v>0</v>
      </c>
      <c r="I459" s="29">
        <v>0</v>
      </c>
      <c r="J459" s="76"/>
      <c r="K459" s="28">
        <f t="shared" ref="K459:K520" si="81">SUM(M459,O459,Q459)</f>
        <v>4530.62</v>
      </c>
      <c r="L459" s="81">
        <f t="shared" ref="L459:L476" si="82">K459/F459</f>
        <v>0.99999903486750596</v>
      </c>
      <c r="M459" s="27">
        <f t="shared" ref="M459:M520" si="83">ROUND(G459-(G459*$M$6*$F$6),2)</f>
        <v>4530.62</v>
      </c>
      <c r="N459" s="81">
        <f t="shared" ref="N459:N520" si="84">M459/G459</f>
        <v>0.99999903486750596</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1822.8169673981972</v>
      </c>
      <c r="G460" s="27">
        <v>1541.8343518151426</v>
      </c>
      <c r="H460" s="27">
        <v>139.64780000000002</v>
      </c>
      <c r="I460" s="29">
        <v>141.33481558305473</v>
      </c>
      <c r="J460" s="76"/>
      <c r="K460" s="28">
        <f t="shared" si="81"/>
        <v>1822.81</v>
      </c>
      <c r="L460" s="81">
        <f t="shared" si="82"/>
        <v>0.9999961776753663</v>
      </c>
      <c r="M460" s="27">
        <f t="shared" si="83"/>
        <v>1541.83</v>
      </c>
      <c r="N460" s="81">
        <f t="shared" si="84"/>
        <v>0.99999717750798744</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2096.239512507927</v>
      </c>
      <c r="G461" s="27">
        <v>1773.1095045874138</v>
      </c>
      <c r="H461" s="27">
        <v>160.59497000000002</v>
      </c>
      <c r="I461" s="29">
        <v>162.53503792051293</v>
      </c>
      <c r="J461" s="76"/>
      <c r="K461" s="28">
        <f t="shared" si="81"/>
        <v>2096.2399999999998</v>
      </c>
      <c r="L461" s="81">
        <f t="shared" si="82"/>
        <v>1.0000002325555215</v>
      </c>
      <c r="M461" s="27">
        <f t="shared" si="83"/>
        <v>1773.11</v>
      </c>
      <c r="N461" s="81">
        <f t="shared" si="84"/>
        <v>1.0000002794032659</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2880.2089546637098</v>
      </c>
      <c r="G462" s="27">
        <v>1906.8897556690856</v>
      </c>
      <c r="H462" s="27">
        <v>735.21713999999997</v>
      </c>
      <c r="I462" s="29">
        <v>238.10205899462403</v>
      </c>
      <c r="J462" s="76"/>
      <c r="K462" s="28">
        <f t="shared" si="81"/>
        <v>2880.21</v>
      </c>
      <c r="L462" s="81">
        <f t="shared" si="82"/>
        <v>1.0000003629376573</v>
      </c>
      <c r="M462" s="27">
        <f t="shared" si="83"/>
        <v>1906.89</v>
      </c>
      <c r="N462" s="81">
        <f t="shared" si="84"/>
        <v>1.0000001281305926</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464.24152949408642</v>
      </c>
      <c r="G463" s="27">
        <v>392.67987434572802</v>
      </c>
      <c r="H463" s="27">
        <v>35.566000000000003</v>
      </c>
      <c r="I463" s="29">
        <v>35.995655148358402</v>
      </c>
      <c r="J463" s="76"/>
      <c r="K463" s="28">
        <f t="shared" si="81"/>
        <v>464.25</v>
      </c>
      <c r="L463" s="81">
        <f t="shared" si="82"/>
        <v>1.0000182459029954</v>
      </c>
      <c r="M463" s="27">
        <f t="shared" si="83"/>
        <v>392.68</v>
      </c>
      <c r="N463" s="81">
        <f t="shared" si="84"/>
        <v>1.0000003199916272</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652.64793551999992</v>
      </c>
      <c r="G464" s="27">
        <v>552.04391039999996</v>
      </c>
      <c r="H464" s="27">
        <v>50</v>
      </c>
      <c r="I464" s="29">
        <v>50.604025120000003</v>
      </c>
      <c r="J464" s="76"/>
      <c r="K464" s="28">
        <f t="shared" si="81"/>
        <v>652.64</v>
      </c>
      <c r="L464" s="81">
        <f t="shared" si="82"/>
        <v>0.99998784104021776</v>
      </c>
      <c r="M464" s="27">
        <f t="shared" si="83"/>
        <v>552.04</v>
      </c>
      <c r="N464" s="81">
        <f t="shared" si="84"/>
        <v>0.99999291650550559</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652.64793551999992</v>
      </c>
      <c r="G465" s="27">
        <v>552.04391039999996</v>
      </c>
      <c r="H465" s="27">
        <v>50</v>
      </c>
      <c r="I465" s="29">
        <v>50.604025120000003</v>
      </c>
      <c r="J465" s="76"/>
      <c r="K465" s="28">
        <f t="shared" si="81"/>
        <v>652.64</v>
      </c>
      <c r="L465" s="81">
        <f t="shared" si="82"/>
        <v>0.99998784104021776</v>
      </c>
      <c r="M465" s="27">
        <f t="shared" si="83"/>
        <v>552.04</v>
      </c>
      <c r="N465" s="81">
        <f t="shared" si="84"/>
        <v>0.99999291650550559</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717.91272907199993</v>
      </c>
      <c r="G466" s="27">
        <v>607.24830143999998</v>
      </c>
      <c r="H466" s="27">
        <v>55</v>
      </c>
      <c r="I466" s="29">
        <v>55.664427632000006</v>
      </c>
      <c r="J466" s="76"/>
      <c r="K466" s="28">
        <f t="shared" si="81"/>
        <v>717.91</v>
      </c>
      <c r="L466" s="81">
        <f t="shared" si="82"/>
        <v>0.99999619860201738</v>
      </c>
      <c r="M466" s="27">
        <f t="shared" si="83"/>
        <v>607.25</v>
      </c>
      <c r="N466" s="81">
        <f t="shared" si="84"/>
        <v>1.0000027971424472</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1532.043713673982</v>
      </c>
      <c r="G467" s="27">
        <v>977.16906149166721</v>
      </c>
      <c r="H467" s="27">
        <v>435.44287799999989</v>
      </c>
      <c r="I467" s="29">
        <v>119.43177418231488</v>
      </c>
      <c r="J467" s="76"/>
      <c r="K467" s="28">
        <f t="shared" si="81"/>
        <v>1532.04</v>
      </c>
      <c r="L467" s="81">
        <f t="shared" si="82"/>
        <v>0.99999757599998684</v>
      </c>
      <c r="M467" s="27">
        <f t="shared" si="83"/>
        <v>977.17</v>
      </c>
      <c r="N467" s="81">
        <f t="shared" si="84"/>
        <v>1.0000009604359876</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1326.5721937379519</v>
      </c>
      <c r="G468" s="27">
        <v>1122.0844522790401</v>
      </c>
      <c r="H468" s="27">
        <v>101.62999999999998</v>
      </c>
      <c r="I468" s="29">
        <v>102.85774145891202</v>
      </c>
      <c r="J468" s="76"/>
      <c r="K468" s="28">
        <f t="shared" si="81"/>
        <v>1326.57</v>
      </c>
      <c r="L468" s="81">
        <f t="shared" si="82"/>
        <v>0.999998346310919</v>
      </c>
      <c r="M468" s="27">
        <f t="shared" si="83"/>
        <v>1122.08</v>
      </c>
      <c r="N468" s="81">
        <f t="shared" si="84"/>
        <v>0.99999603213552146</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2223.3719773109506</v>
      </c>
      <c r="G469" s="27">
        <v>1418.1124787919362</v>
      </c>
      <c r="H469" s="27">
        <v>631.93463999999983</v>
      </c>
      <c r="I469" s="29">
        <v>173.32485851901438</v>
      </c>
      <c r="J469" s="76"/>
      <c r="K469" s="28">
        <f t="shared" si="81"/>
        <v>2223.36</v>
      </c>
      <c r="L469" s="81">
        <f t="shared" si="82"/>
        <v>0.99999461299725256</v>
      </c>
      <c r="M469" s="27">
        <f t="shared" si="83"/>
        <v>1418.11</v>
      </c>
      <c r="N469" s="81">
        <f t="shared" si="84"/>
        <v>0.99999825204842818</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1943.2070161759584</v>
      </c>
      <c r="G470" s="27">
        <v>1643.6665797031678</v>
      </c>
      <c r="H470" s="27">
        <v>148.87100000000001</v>
      </c>
      <c r="I470" s="29">
        <v>150.66943647279041</v>
      </c>
      <c r="J470" s="76"/>
      <c r="K470" s="28">
        <f t="shared" si="81"/>
        <v>1943.21</v>
      </c>
      <c r="L470" s="81">
        <f t="shared" si="82"/>
        <v>1.0000015355152676</v>
      </c>
      <c r="M470" s="27">
        <f t="shared" si="83"/>
        <v>1643.67</v>
      </c>
      <c r="N470" s="81">
        <f t="shared" si="84"/>
        <v>1.0000020808945527</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1501.6949999999997</v>
      </c>
      <c r="G471" s="27">
        <v>1501.6949999999997</v>
      </c>
      <c r="H471" s="27">
        <v>0</v>
      </c>
      <c r="I471" s="29">
        <v>0</v>
      </c>
      <c r="J471" s="76"/>
      <c r="K471" s="28">
        <f t="shared" si="81"/>
        <v>1501.7</v>
      </c>
      <c r="L471" s="81">
        <f t="shared" si="82"/>
        <v>1.0000033295709183</v>
      </c>
      <c r="M471" s="27">
        <f t="shared" si="83"/>
        <v>1501.7</v>
      </c>
      <c r="N471" s="81">
        <f t="shared" si="84"/>
        <v>1.0000033295709183</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27.602195519999999</v>
      </c>
      <c r="G475" s="27">
        <v>27.602195519999999</v>
      </c>
      <c r="H475" s="27">
        <v>0</v>
      </c>
      <c r="I475" s="29">
        <v>0</v>
      </c>
      <c r="J475" s="76"/>
      <c r="K475" s="28">
        <f t="shared" si="81"/>
        <v>27.6</v>
      </c>
      <c r="L475" s="81">
        <f t="shared" si="82"/>
        <v>0.99992045850126643</v>
      </c>
      <c r="M475" s="27">
        <f t="shared" si="83"/>
        <v>27.6</v>
      </c>
      <c r="N475" s="81">
        <f t="shared" si="84"/>
        <v>0.99992045850126643</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96.607684320000004</v>
      </c>
      <c r="G476" s="27">
        <v>96.607684320000004</v>
      </c>
      <c r="H476" s="27">
        <v>0</v>
      </c>
      <c r="I476" s="29">
        <v>0</v>
      </c>
      <c r="J476" s="76"/>
      <c r="K476" s="28">
        <f t="shared" si="81"/>
        <v>96.61</v>
      </c>
      <c r="L476" s="81">
        <f t="shared" si="82"/>
        <v>1.0000239699358937</v>
      </c>
      <c r="M476" s="27">
        <f t="shared" si="83"/>
        <v>96.61</v>
      </c>
      <c r="N476" s="81">
        <f t="shared" si="84"/>
        <v>1.0000239699358937</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979.23732384000004</v>
      </c>
      <c r="G478" s="27">
        <v>469.23732383999999</v>
      </c>
      <c r="H478" s="27">
        <v>510</v>
      </c>
      <c r="I478" s="29">
        <v>0</v>
      </c>
      <c r="J478" s="76"/>
      <c r="K478" s="28">
        <f t="shared" si="81"/>
        <v>979.24</v>
      </c>
      <c r="L478" s="81">
        <f t="shared" ref="L478:L506" si="89">K478/F478</f>
        <v>1.0000027329023669</v>
      </c>
      <c r="M478" s="27">
        <f t="shared" si="83"/>
        <v>469.24</v>
      </c>
      <c r="N478" s="81">
        <f t="shared" si="84"/>
        <v>1.0000057032121361</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469.73457943999995</v>
      </c>
      <c r="G479" s="27">
        <v>434.73457943999995</v>
      </c>
      <c r="H479" s="27">
        <v>35</v>
      </c>
      <c r="I479" s="29">
        <v>0</v>
      </c>
      <c r="J479" s="76"/>
      <c r="K479" s="28">
        <f t="shared" si="81"/>
        <v>469.73</v>
      </c>
      <c r="L479" s="81">
        <f t="shared" si="89"/>
        <v>0.99999025100514127</v>
      </c>
      <c r="M479" s="27">
        <f t="shared" si="83"/>
        <v>434.73</v>
      </c>
      <c r="N479" s="81">
        <f t="shared" si="84"/>
        <v>0.99998946612435147</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845.52224299199997</v>
      </c>
      <c r="G480" s="27">
        <v>782.52224299199997</v>
      </c>
      <c r="H480" s="27">
        <v>63</v>
      </c>
      <c r="I480" s="29">
        <v>0</v>
      </c>
      <c r="J480" s="76"/>
      <c r="K480" s="28">
        <f t="shared" si="81"/>
        <v>845.52</v>
      </c>
      <c r="L480" s="81">
        <f t="shared" si="89"/>
        <v>0.99999734721112477</v>
      </c>
      <c r="M480" s="27">
        <f t="shared" si="83"/>
        <v>782.52</v>
      </c>
      <c r="N480" s="81">
        <f t="shared" si="84"/>
        <v>0.99999713363802745</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10938.653378841602</v>
      </c>
      <c r="G481" s="27">
        <v>6739.4079613440008</v>
      </c>
      <c r="H481" s="27">
        <v>3375.54</v>
      </c>
      <c r="I481" s="29">
        <v>823.70541749760014</v>
      </c>
      <c r="J481" s="76"/>
      <c r="K481" s="28">
        <f t="shared" si="81"/>
        <v>10938.66</v>
      </c>
      <c r="L481" s="81">
        <f t="shared" si="89"/>
        <v>1.0000006052992236</v>
      </c>
      <c r="M481" s="27">
        <f t="shared" si="83"/>
        <v>6739.41</v>
      </c>
      <c r="N481" s="81">
        <f t="shared" si="84"/>
        <v>1.0000003024977877</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8063.0207286067198</v>
      </c>
      <c r="G482" s="27">
        <v>5825.2232457215996</v>
      </c>
      <c r="H482" s="27">
        <v>1627.5360000000001</v>
      </c>
      <c r="I482" s="29">
        <v>610.26148288512002</v>
      </c>
      <c r="J482" s="76"/>
      <c r="K482" s="28">
        <f t="shared" si="81"/>
        <v>8063.02</v>
      </c>
      <c r="L482" s="81">
        <f t="shared" si="89"/>
        <v>0.9999999096360106</v>
      </c>
      <c r="M482" s="27">
        <f t="shared" si="83"/>
        <v>5825.22</v>
      </c>
      <c r="N482" s="81">
        <f t="shared" si="84"/>
        <v>0.99999944281592956</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3414.3461089846264</v>
      </c>
      <c r="G483" s="27">
        <v>3098.2584465400314</v>
      </c>
      <c r="H483" s="27">
        <v>58.14</v>
      </c>
      <c r="I483" s="29">
        <v>257.94766244459521</v>
      </c>
      <c r="J483" s="76"/>
      <c r="K483" s="28">
        <f t="shared" si="81"/>
        <v>3414.35</v>
      </c>
      <c r="L483" s="81">
        <f t="shared" si="89"/>
        <v>1.0000011396077753</v>
      </c>
      <c r="M483" s="27">
        <f t="shared" si="83"/>
        <v>3098.26</v>
      </c>
      <c r="N483" s="81">
        <f t="shared" si="84"/>
        <v>1.0000005013977999</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2042.7184713600004</v>
      </c>
      <c r="G484" s="27">
        <v>2042.7184713600004</v>
      </c>
      <c r="H484" s="27">
        <v>0</v>
      </c>
      <c r="I484" s="29">
        <v>0</v>
      </c>
      <c r="J484" s="76"/>
      <c r="K484" s="28">
        <f t="shared" si="81"/>
        <v>2042.72</v>
      </c>
      <c r="L484" s="81">
        <f t="shared" si="89"/>
        <v>1.0000007483361124</v>
      </c>
      <c r="M484" s="27">
        <f t="shared" si="83"/>
        <v>2042.72</v>
      </c>
      <c r="N484" s="81">
        <f t="shared" si="84"/>
        <v>1.0000007483361124</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599.91190795008004</v>
      </c>
      <c r="G485" s="27">
        <v>224.64190075852801</v>
      </c>
      <c r="H485" s="27">
        <v>329.50961999999998</v>
      </c>
      <c r="I485" s="29">
        <v>45.760387191552006</v>
      </c>
      <c r="J485" s="76"/>
      <c r="K485" s="28">
        <f t="shared" si="81"/>
        <v>599.91</v>
      </c>
      <c r="L485" s="81">
        <f t="shared" si="89"/>
        <v>0.99999681961625564</v>
      </c>
      <c r="M485" s="27">
        <f t="shared" si="83"/>
        <v>224.64</v>
      </c>
      <c r="N485" s="81">
        <f t="shared" si="84"/>
        <v>0.9999915387177476</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6058.3088788992009</v>
      </c>
      <c r="G486" s="27">
        <v>2268.5063543193601</v>
      </c>
      <c r="H486" s="27">
        <v>3327.4944</v>
      </c>
      <c r="I486" s="29">
        <v>462.30812457984007</v>
      </c>
      <c r="J486" s="76"/>
      <c r="K486" s="28">
        <f t="shared" si="81"/>
        <v>6058.31</v>
      </c>
      <c r="L486" s="81">
        <f t="shared" si="89"/>
        <v>1.000000185051773</v>
      </c>
      <c r="M486" s="27">
        <f t="shared" si="83"/>
        <v>2268.5100000000002</v>
      </c>
      <c r="N486" s="81">
        <f t="shared" si="84"/>
        <v>1.0000016070841649</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133.89205644289572</v>
      </c>
      <c r="G487" s="27">
        <v>85.795359536399729</v>
      </c>
      <c r="H487" s="27">
        <v>38.844999999999999</v>
      </c>
      <c r="I487" s="29">
        <v>9.2516969064960008</v>
      </c>
      <c r="J487" s="76"/>
      <c r="K487" s="28">
        <f t="shared" si="81"/>
        <v>133.9</v>
      </c>
      <c r="L487" s="81">
        <f t="shared" si="89"/>
        <v>1.0000593280685599</v>
      </c>
      <c r="M487" s="27">
        <f t="shared" si="83"/>
        <v>85.8</v>
      </c>
      <c r="N487" s="81">
        <f t="shared" si="84"/>
        <v>1.0000540875826542</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203.43205644289574</v>
      </c>
      <c r="G488" s="27">
        <v>85.795359536399729</v>
      </c>
      <c r="H488" s="27">
        <v>108.38500000000001</v>
      </c>
      <c r="I488" s="29">
        <v>9.2516969064960008</v>
      </c>
      <c r="J488" s="76"/>
      <c r="K488" s="28">
        <f t="shared" si="81"/>
        <v>203.44</v>
      </c>
      <c r="L488" s="81">
        <f t="shared" si="89"/>
        <v>1.0000390477157</v>
      </c>
      <c r="M488" s="27">
        <f t="shared" si="83"/>
        <v>85.8</v>
      </c>
      <c r="N488" s="81">
        <f t="shared" si="84"/>
        <v>1.0000540875826542</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234.96205644289572</v>
      </c>
      <c r="G489" s="27">
        <v>85.795359536399729</v>
      </c>
      <c r="H489" s="27">
        <v>139.91499999999999</v>
      </c>
      <c r="I489" s="29">
        <v>9.2516969064960008</v>
      </c>
      <c r="J489" s="76"/>
      <c r="K489" s="28">
        <f t="shared" si="81"/>
        <v>234.96999999999997</v>
      </c>
      <c r="L489" s="81">
        <f t="shared" si="89"/>
        <v>1.0000338078293343</v>
      </c>
      <c r="M489" s="27">
        <f t="shared" si="83"/>
        <v>85.8</v>
      </c>
      <c r="N489" s="81">
        <f t="shared" si="84"/>
        <v>1.0000540875826542</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289.77205644289575</v>
      </c>
      <c r="G490" s="27">
        <v>85.795359536399729</v>
      </c>
      <c r="H490" s="27">
        <v>194.72499999999999</v>
      </c>
      <c r="I490" s="29">
        <v>9.2516969064960008</v>
      </c>
      <c r="J490" s="76"/>
      <c r="K490" s="28">
        <f t="shared" si="81"/>
        <v>289.77999999999997</v>
      </c>
      <c r="L490" s="81">
        <f t="shared" si="89"/>
        <v>1.0000274131232727</v>
      </c>
      <c r="M490" s="27">
        <f t="shared" si="83"/>
        <v>85.8</v>
      </c>
      <c r="N490" s="81">
        <f t="shared" si="84"/>
        <v>1.0000540875826542</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40.684741103872</v>
      </c>
      <c r="G491" s="27">
        <v>27.094219200000005</v>
      </c>
      <c r="H491" s="27">
        <v>6.94</v>
      </c>
      <c r="I491" s="29">
        <v>6.6505219038720007</v>
      </c>
      <c r="J491" s="76"/>
      <c r="K491" s="28">
        <f t="shared" si="81"/>
        <v>40.68</v>
      </c>
      <c r="L491" s="81">
        <f t="shared" si="89"/>
        <v>0.99988346727192157</v>
      </c>
      <c r="M491" s="27">
        <f t="shared" si="83"/>
        <v>27.09</v>
      </c>
      <c r="N491" s="81">
        <f t="shared" si="84"/>
        <v>0.99984427674520304</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107.054741103872</v>
      </c>
      <c r="G492" s="27">
        <v>27.094219200000005</v>
      </c>
      <c r="H492" s="27">
        <v>73.31</v>
      </c>
      <c r="I492" s="29">
        <v>6.6505219038720007</v>
      </c>
      <c r="J492" s="76"/>
      <c r="K492" s="28">
        <f t="shared" si="81"/>
        <v>107.05000000000001</v>
      </c>
      <c r="L492" s="81">
        <f t="shared" si="89"/>
        <v>0.99995571327506749</v>
      </c>
      <c r="M492" s="27">
        <f t="shared" si="83"/>
        <v>27.09</v>
      </c>
      <c r="N492" s="81">
        <f t="shared" si="84"/>
        <v>0.99984427674520304</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138.58474110387201</v>
      </c>
      <c r="G493" s="27">
        <v>27.094219200000005</v>
      </c>
      <c r="H493" s="27">
        <v>104.84</v>
      </c>
      <c r="I493" s="29">
        <v>6.6505219038720007</v>
      </c>
      <c r="J493" s="76"/>
      <c r="K493" s="28">
        <f t="shared" si="81"/>
        <v>138.58000000000001</v>
      </c>
      <c r="L493" s="81">
        <f t="shared" si="89"/>
        <v>0.99996578913497813</v>
      </c>
      <c r="M493" s="27">
        <f t="shared" si="83"/>
        <v>27.09</v>
      </c>
      <c r="N493" s="81">
        <f t="shared" si="84"/>
        <v>0.99984427674520304</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193.39474110387201</v>
      </c>
      <c r="G494" s="27">
        <v>27.094219200000005</v>
      </c>
      <c r="H494" s="27">
        <v>159.65</v>
      </c>
      <c r="I494" s="29">
        <v>6.6505219038720007</v>
      </c>
      <c r="J494" s="76"/>
      <c r="K494" s="28">
        <f t="shared" si="81"/>
        <v>193.39000000000001</v>
      </c>
      <c r="L494" s="81">
        <f t="shared" si="89"/>
        <v>0.99997548483560139</v>
      </c>
      <c r="M494" s="27">
        <f t="shared" si="83"/>
        <v>27.09</v>
      </c>
      <c r="N494" s="81">
        <f t="shared" si="84"/>
        <v>0.99984427674520304</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121.22798074809573</v>
      </c>
      <c r="G495" s="27">
        <v>87.985770897983727</v>
      </c>
      <c r="H495" s="27">
        <v>23.64</v>
      </c>
      <c r="I495" s="29">
        <v>9.6022098501120006</v>
      </c>
      <c r="J495" s="76"/>
      <c r="K495" s="28">
        <f t="shared" si="81"/>
        <v>121.22999999999999</v>
      </c>
      <c r="L495" s="81">
        <f t="shared" si="89"/>
        <v>1.0000166566488347</v>
      </c>
      <c r="M495" s="27">
        <f t="shared" si="83"/>
        <v>87.99</v>
      </c>
      <c r="N495" s="81">
        <f t="shared" si="84"/>
        <v>1.0000480657494173</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187.59798074809572</v>
      </c>
      <c r="G496" s="27">
        <v>87.985770897983727</v>
      </c>
      <c r="H496" s="27">
        <v>90.01</v>
      </c>
      <c r="I496" s="29">
        <v>9.6022098501120006</v>
      </c>
      <c r="J496" s="76"/>
      <c r="K496" s="28">
        <f t="shared" si="81"/>
        <v>187.6</v>
      </c>
      <c r="L496" s="81">
        <f t="shared" si="89"/>
        <v>1.0000107637187576</v>
      </c>
      <c r="M496" s="27">
        <f t="shared" si="83"/>
        <v>87.99</v>
      </c>
      <c r="N496" s="81">
        <f t="shared" si="84"/>
        <v>1.0000480657494173</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219.12798074809572</v>
      </c>
      <c r="G497" s="27">
        <v>87.985770897983727</v>
      </c>
      <c r="H497" s="27">
        <v>121.54</v>
      </c>
      <c r="I497" s="29">
        <v>9.6022098501120006</v>
      </c>
      <c r="J497" s="76"/>
      <c r="K497" s="28">
        <f t="shared" si="81"/>
        <v>219.13</v>
      </c>
      <c r="L497" s="81">
        <f t="shared" si="89"/>
        <v>1.0000092149432371</v>
      </c>
      <c r="M497" s="27">
        <f t="shared" si="83"/>
        <v>87.99</v>
      </c>
      <c r="N497" s="81">
        <f t="shared" si="84"/>
        <v>1.0000480657494173</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273.9379807480957</v>
      </c>
      <c r="G498" s="27">
        <v>87.985770897983727</v>
      </c>
      <c r="H498" s="27">
        <v>176.35</v>
      </c>
      <c r="I498" s="29">
        <v>9.6022098501120006</v>
      </c>
      <c r="J498" s="76"/>
      <c r="K498" s="28">
        <f t="shared" si="81"/>
        <v>273.94</v>
      </c>
      <c r="L498" s="81">
        <f t="shared" si="89"/>
        <v>1.0000073712009514</v>
      </c>
      <c r="M498" s="27">
        <f t="shared" si="83"/>
        <v>87.99</v>
      </c>
      <c r="N498" s="81">
        <f t="shared" si="84"/>
        <v>1.0000480657494173</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537.72651708356273</v>
      </c>
      <c r="G499" s="27">
        <v>264.46117741056003</v>
      </c>
      <c r="H499" s="27">
        <v>228.31666666666669</v>
      </c>
      <c r="I499" s="29">
        <v>44.948673006336008</v>
      </c>
      <c r="J499" s="76"/>
      <c r="K499" s="28">
        <f t="shared" si="81"/>
        <v>537.73</v>
      </c>
      <c r="L499" s="81">
        <f t="shared" si="89"/>
        <v>1.0000064771149026</v>
      </c>
      <c r="M499" s="27">
        <f t="shared" si="83"/>
        <v>264.45999999999998</v>
      </c>
      <c r="N499" s="81">
        <f t="shared" si="84"/>
        <v>0.99999554788883727</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193.70452147200001</v>
      </c>
      <c r="G500" s="26">
        <v>193.70452147200001</v>
      </c>
      <c r="H500" s="27">
        <v>0</v>
      </c>
      <c r="I500" s="29">
        <v>0</v>
      </c>
      <c r="J500" s="76"/>
      <c r="K500" s="28">
        <f t="shared" si="81"/>
        <v>193.7</v>
      </c>
      <c r="L500" s="81">
        <f t="shared" si="89"/>
        <v>0.99997665789127865</v>
      </c>
      <c r="M500" s="27">
        <f t="shared" si="83"/>
        <v>193.7</v>
      </c>
      <c r="N500" s="81">
        <f t="shared" si="84"/>
        <v>0.99997665789127865</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198.69068696154881</v>
      </c>
      <c r="G501" s="26">
        <v>57.034786961548804</v>
      </c>
      <c r="H501" s="27">
        <v>141.6559</v>
      </c>
      <c r="I501" s="29">
        <v>0</v>
      </c>
      <c r="J501" s="76"/>
      <c r="K501" s="28">
        <f t="shared" si="81"/>
        <v>198.69</v>
      </c>
      <c r="L501" s="81">
        <f t="shared" si="89"/>
        <v>0.99999654255788573</v>
      </c>
      <c r="M501" s="27">
        <f t="shared" si="83"/>
        <v>57.03</v>
      </c>
      <c r="N501" s="81">
        <f t="shared" si="84"/>
        <v>0.99991606944105826</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421.17599999999999</v>
      </c>
      <c r="G502" s="27">
        <v>392.4</v>
      </c>
      <c r="H502" s="27">
        <v>0</v>
      </c>
      <c r="I502" s="29">
        <v>28.776000000000003</v>
      </c>
      <c r="J502" s="76"/>
      <c r="K502" s="28">
        <f t="shared" si="81"/>
        <v>421.17999999999995</v>
      </c>
      <c r="L502" s="81">
        <f t="shared" si="89"/>
        <v>1.0000094972173152</v>
      </c>
      <c r="M502" s="27">
        <f t="shared" si="83"/>
        <v>392.4</v>
      </c>
      <c r="N502" s="81">
        <f t="shared" si="84"/>
        <v>1</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119.48303387351467</v>
      </c>
      <c r="G503" s="27">
        <v>30.164867206848001</v>
      </c>
      <c r="H503" s="27">
        <v>89.31816666666667</v>
      </c>
      <c r="I503" s="29">
        <v>0</v>
      </c>
      <c r="J503" s="76"/>
      <c r="K503" s="28">
        <f t="shared" si="81"/>
        <v>119.47999999999999</v>
      </c>
      <c r="L503" s="81">
        <f t="shared" si="89"/>
        <v>0.99997460833210938</v>
      </c>
      <c r="M503" s="27">
        <f t="shared" si="83"/>
        <v>30.16</v>
      </c>
      <c r="N503" s="81">
        <f t="shared" si="84"/>
        <v>0.99983864650175236</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74479.329774604805</v>
      </c>
      <c r="G504" s="27">
        <v>31081.726889671678</v>
      </c>
      <c r="H504" s="27">
        <v>37066.14</v>
      </c>
      <c r="I504" s="29">
        <v>6331.4628849331211</v>
      </c>
      <c r="J504" s="76"/>
      <c r="K504" s="28">
        <f t="shared" si="81"/>
        <v>74479.33</v>
      </c>
      <c r="L504" s="81">
        <f t="shared" si="89"/>
        <v>1.0000000030262786</v>
      </c>
      <c r="M504" s="27">
        <f t="shared" si="83"/>
        <v>31081.73</v>
      </c>
      <c r="N504" s="81">
        <f t="shared" si="84"/>
        <v>1.0000001000693537</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530.86410189323738</v>
      </c>
      <c r="G505" s="27">
        <v>230.98184555356801</v>
      </c>
      <c r="H505" s="27">
        <v>254.93358333333333</v>
      </c>
      <c r="I505" s="29">
        <v>44.948673006336008</v>
      </c>
      <c r="J505" s="76"/>
      <c r="K505" s="28">
        <f t="shared" si="81"/>
        <v>530.86</v>
      </c>
      <c r="L505" s="81">
        <f t="shared" si="89"/>
        <v>0.99999227317646322</v>
      </c>
      <c r="M505" s="27">
        <f t="shared" si="83"/>
        <v>230.98</v>
      </c>
      <c r="N505" s="81">
        <f t="shared" si="84"/>
        <v>0.99999200996267223</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1333.24054921728</v>
      </c>
      <c r="G506" s="27">
        <v>1232.7909187968</v>
      </c>
      <c r="H506" s="27">
        <v>0</v>
      </c>
      <c r="I506" s="29">
        <v>100.44963042048001</v>
      </c>
      <c r="J506" s="76"/>
      <c r="K506" s="28">
        <f t="shared" si="81"/>
        <v>1333.24</v>
      </c>
      <c r="L506" s="81">
        <f t="shared" si="89"/>
        <v>0.99999958805837375</v>
      </c>
      <c r="M506" s="27">
        <f t="shared" si="83"/>
        <v>1232.79</v>
      </c>
      <c r="N506" s="81">
        <f t="shared" si="84"/>
        <v>0.9999992547018427</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25223.088852479999</v>
      </c>
      <c r="G509" s="27">
        <v>11843.088852479999</v>
      </c>
      <c r="H509" s="27">
        <v>13380</v>
      </c>
      <c r="I509" s="29">
        <v>0</v>
      </c>
      <c r="J509" s="76"/>
      <c r="K509" s="28">
        <f t="shared" si="81"/>
        <v>25223.09</v>
      </c>
      <c r="L509" s="81">
        <f t="shared" si="90"/>
        <v>1.0000000454948246</v>
      </c>
      <c r="M509" s="27">
        <f t="shared" si="83"/>
        <v>11843.09</v>
      </c>
      <c r="N509" s="81">
        <f t="shared" si="84"/>
        <v>1.0000000968936411</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1947.9750000000001</v>
      </c>
      <c r="G510" s="27">
        <v>1947.9750000000001</v>
      </c>
      <c r="H510" s="27">
        <v>0</v>
      </c>
      <c r="I510" s="29">
        <v>0</v>
      </c>
      <c r="J510" s="76"/>
      <c r="K510" s="28">
        <f t="shared" si="81"/>
        <v>1947.98</v>
      </c>
      <c r="L510" s="81">
        <f t="shared" si="90"/>
        <v>1.0000025667680539</v>
      </c>
      <c r="M510" s="27">
        <f t="shared" si="83"/>
        <v>1947.98</v>
      </c>
      <c r="N510" s="81">
        <f t="shared" si="84"/>
        <v>1.0000025667680539</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629.76257088</v>
      </c>
      <c r="G511" s="27">
        <v>531.08021759999997</v>
      </c>
      <c r="H511" s="27">
        <v>50</v>
      </c>
      <c r="I511" s="29">
        <v>48.682353280000008</v>
      </c>
      <c r="J511" s="76"/>
      <c r="K511" s="28">
        <f t="shared" si="81"/>
        <v>629.76</v>
      </c>
      <c r="L511" s="81">
        <f t="shared" si="90"/>
        <v>0.99999591769959206</v>
      </c>
      <c r="M511" s="27">
        <f t="shared" si="83"/>
        <v>531.08000000000004</v>
      </c>
      <c r="N511" s="81">
        <f t="shared" si="84"/>
        <v>0.99999959026905405</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10760.196611140687</v>
      </c>
      <c r="G512" s="27">
        <v>3367.9512566298545</v>
      </c>
      <c r="H512" s="27">
        <v>6455.4129359999988</v>
      </c>
      <c r="I512" s="29">
        <v>936.83241851083312</v>
      </c>
      <c r="J512" s="76"/>
      <c r="K512" s="28">
        <f t="shared" si="81"/>
        <v>10760.19</v>
      </c>
      <c r="L512" s="81">
        <f t="shared" si="90"/>
        <v>0.99999938559294721</v>
      </c>
      <c r="M512" s="27">
        <f t="shared" si="83"/>
        <v>3367.95</v>
      </c>
      <c r="N512" s="81">
        <f t="shared" si="84"/>
        <v>0.99999962688597344</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2645.8416440831998</v>
      </c>
      <c r="G513" s="27">
        <v>2546.5296433919998</v>
      </c>
      <c r="H513" s="27">
        <v>0</v>
      </c>
      <c r="I513" s="29">
        <v>99.312000691200012</v>
      </c>
      <c r="J513" s="76"/>
      <c r="K513" s="28">
        <f t="shared" si="81"/>
        <v>2645.84</v>
      </c>
      <c r="L513" s="81">
        <f t="shared" si="90"/>
        <v>0.9999993786161756</v>
      </c>
      <c r="M513" s="27">
        <f t="shared" si="83"/>
        <v>2546.5300000000002</v>
      </c>
      <c r="N513" s="81">
        <f t="shared" si="84"/>
        <v>1.0000001400368541</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7251.9848333311993</v>
      </c>
      <c r="G514" s="27">
        <v>2520.5067127296002</v>
      </c>
      <c r="H514" s="27">
        <v>4306.9679999999998</v>
      </c>
      <c r="I514" s="29">
        <v>424.51012060160002</v>
      </c>
      <c r="J514" s="76"/>
      <c r="K514" s="28">
        <f t="shared" si="81"/>
        <v>7251.9900000000007</v>
      </c>
      <c r="L514" s="81">
        <f t="shared" si="90"/>
        <v>1.0000007124489254</v>
      </c>
      <c r="M514" s="27">
        <f t="shared" si="83"/>
        <v>2520.5100000000002</v>
      </c>
      <c r="N514" s="81">
        <f t="shared" si="84"/>
        <v>1.000001304210135</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1647.185178420691</v>
      </c>
      <c r="G515" s="27">
        <v>1245.2334784206912</v>
      </c>
      <c r="H515" s="27">
        <v>401.95169999999996</v>
      </c>
      <c r="I515" s="29">
        <v>0</v>
      </c>
      <c r="J515" s="76"/>
      <c r="K515" s="28">
        <f t="shared" si="81"/>
        <v>1647.18</v>
      </c>
      <c r="L515" s="81">
        <f t="shared" si="90"/>
        <v>0.9999968562000443</v>
      </c>
      <c r="M515" s="27">
        <f t="shared" si="83"/>
        <v>1245.23</v>
      </c>
      <c r="N515" s="81">
        <f t="shared" si="84"/>
        <v>0.99999720661165037</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19502.393520362013</v>
      </c>
      <c r="G516" s="27">
        <v>12130.00630756996</v>
      </c>
      <c r="H516" s="27">
        <v>5713.934373000001</v>
      </c>
      <c r="I516" s="29">
        <v>1658.4528397920512</v>
      </c>
      <c r="J516" s="76"/>
      <c r="K516" s="28">
        <f t="shared" si="81"/>
        <v>19502.390000000003</v>
      </c>
      <c r="L516" s="81">
        <f t="shared" si="90"/>
        <v>0.99999981949077144</v>
      </c>
      <c r="M516" s="27">
        <f t="shared" si="83"/>
        <v>12130.01</v>
      </c>
      <c r="N516" s="81">
        <f t="shared" si="84"/>
        <v>1.0000003044046266</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21670.061229507672</v>
      </c>
      <c r="G517" s="27">
        <v>13478.241997573845</v>
      </c>
      <c r="H517" s="27">
        <v>6349.0313430000006</v>
      </c>
      <c r="I517" s="29">
        <v>1842.7878889338256</v>
      </c>
      <c r="J517" s="76"/>
      <c r="K517" s="28">
        <f t="shared" si="81"/>
        <v>21670.06</v>
      </c>
      <c r="L517" s="81">
        <f t="shared" si="90"/>
        <v>0.99999994326238129</v>
      </c>
      <c r="M517" s="27">
        <f t="shared" si="83"/>
        <v>13478.24</v>
      </c>
      <c r="N517" s="81">
        <f t="shared" si="84"/>
        <v>0.99999985179270079</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32649.278717912934</v>
      </c>
      <c r="G518" s="27">
        <v>20307.043664789213</v>
      </c>
      <c r="H518" s="27">
        <v>9565.7917949999992</v>
      </c>
      <c r="I518" s="29">
        <v>2776.4432581237234</v>
      </c>
      <c r="J518" s="76"/>
      <c r="K518" s="28">
        <f t="shared" si="81"/>
        <v>32649.27</v>
      </c>
      <c r="L518" s="81">
        <f t="shared" si="90"/>
        <v>0.99999973298298539</v>
      </c>
      <c r="M518" s="27">
        <f t="shared" si="83"/>
        <v>20307.04</v>
      </c>
      <c r="N518" s="81">
        <f t="shared" si="84"/>
        <v>0.9999998195311306</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40917.419757878037</v>
      </c>
      <c r="G519" s="27">
        <v>25449.622849336047</v>
      </c>
      <c r="H519" s="27">
        <v>11988.243954</v>
      </c>
      <c r="I519" s="29">
        <v>3479.5529545419913</v>
      </c>
      <c r="J519" s="76"/>
      <c r="K519" s="28">
        <f t="shared" si="81"/>
        <v>40917.410000000003</v>
      </c>
      <c r="L519" s="81">
        <f t="shared" si="90"/>
        <v>0.99999976152264514</v>
      </c>
      <c r="M519" s="27">
        <f t="shared" si="83"/>
        <v>25449.62</v>
      </c>
      <c r="N519" s="81">
        <f t="shared" si="84"/>
        <v>0.99999988804014639</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4939.5196192000003</v>
      </c>
      <c r="G520" s="27">
        <v>4582.0366560000002</v>
      </c>
      <c r="H520" s="27">
        <v>0</v>
      </c>
      <c r="I520" s="29">
        <v>357.48296320000009</v>
      </c>
      <c r="J520" s="76"/>
      <c r="K520" s="28">
        <f t="shared" si="81"/>
        <v>4939.5200000000004</v>
      </c>
      <c r="L520" s="81">
        <f t="shared" si="90"/>
        <v>1.000000077092517</v>
      </c>
      <c r="M520" s="27">
        <f t="shared" si="83"/>
        <v>4582.04</v>
      </c>
      <c r="N520" s="81">
        <f t="shared" si="84"/>
        <v>1.0000007298064706</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1445.8396198912001</v>
      </c>
      <c r="G523" s="27">
        <v>1249.1006717952</v>
      </c>
      <c r="H523" s="27">
        <v>92.2</v>
      </c>
      <c r="I523" s="29">
        <v>104.53894809600001</v>
      </c>
      <c r="J523" s="76"/>
      <c r="K523" s="28">
        <f t="shared" si="91"/>
        <v>1445.84</v>
      </c>
      <c r="L523" s="81">
        <f t="shared" si="92"/>
        <v>1.0000002628983151</v>
      </c>
      <c r="M523" s="27">
        <f t="shared" si="93"/>
        <v>1249.0999999999999</v>
      </c>
      <c r="N523" s="81">
        <f t="shared" si="94"/>
        <v>0.99999946217689628</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2180.5594702848002</v>
      </c>
      <c r="G524" s="27">
        <v>2180.5594702848002</v>
      </c>
      <c r="H524" s="27">
        <v>0</v>
      </c>
      <c r="I524" s="29">
        <v>0</v>
      </c>
      <c r="J524" s="76"/>
      <c r="K524" s="28">
        <f t="shared" si="91"/>
        <v>2180.56</v>
      </c>
      <c r="L524" s="81">
        <f t="shared" si="92"/>
        <v>1.0000002429262798</v>
      </c>
      <c r="M524" s="27">
        <f t="shared" si="93"/>
        <v>2180.56</v>
      </c>
      <c r="N524" s="81">
        <f t="shared" si="94"/>
        <v>1.0000002429262798</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938.79800217600007</v>
      </c>
      <c r="G525" s="27">
        <v>805.00580352000009</v>
      </c>
      <c r="H525" s="27">
        <v>60</v>
      </c>
      <c r="I525" s="29">
        <v>73.792198656000011</v>
      </c>
      <c r="J525" s="76"/>
      <c r="K525" s="28">
        <f t="shared" si="91"/>
        <v>938.8</v>
      </c>
      <c r="L525" s="81">
        <f t="shared" si="92"/>
        <v>1.0000021280658835</v>
      </c>
      <c r="M525" s="27">
        <f t="shared" si="93"/>
        <v>805.01</v>
      </c>
      <c r="N525" s="81">
        <f t="shared" si="94"/>
        <v>1.0000052129810513</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469.39900108800003</v>
      </c>
      <c r="G526" s="27">
        <v>402.50290176000004</v>
      </c>
      <c r="H526" s="27">
        <v>30</v>
      </c>
      <c r="I526" s="29">
        <v>36.896099328000005</v>
      </c>
      <c r="J526" s="76"/>
      <c r="K526" s="28">
        <f t="shared" si="91"/>
        <v>469.4</v>
      </c>
      <c r="L526" s="81">
        <f t="shared" si="92"/>
        <v>1.0000021280658835</v>
      </c>
      <c r="M526" s="27">
        <f t="shared" si="93"/>
        <v>402.5</v>
      </c>
      <c r="N526" s="81">
        <f t="shared" si="94"/>
        <v>0.99999279071035918</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782.33166847999985</v>
      </c>
      <c r="G527" s="27">
        <v>670.8381695999999</v>
      </c>
      <c r="H527" s="27">
        <v>50</v>
      </c>
      <c r="I527" s="29">
        <v>61.493498879999997</v>
      </c>
      <c r="J527" s="76"/>
      <c r="K527" s="28">
        <f t="shared" si="91"/>
        <v>782.33</v>
      </c>
      <c r="L527" s="81">
        <f t="shared" si="92"/>
        <v>0.99999786729840168</v>
      </c>
      <c r="M527" s="27">
        <f t="shared" si="93"/>
        <v>670.84</v>
      </c>
      <c r="N527" s="81">
        <f t="shared" si="94"/>
        <v>1.0000027285269131</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556.48816242319356</v>
      </c>
      <c r="G528" s="27">
        <v>477.18060679987201</v>
      </c>
      <c r="H528" s="27">
        <v>35.566000000000003</v>
      </c>
      <c r="I528" s="29">
        <v>43.741555623321602</v>
      </c>
      <c r="J528" s="76"/>
      <c r="K528" s="28">
        <f t="shared" si="91"/>
        <v>556.49</v>
      </c>
      <c r="L528" s="81">
        <f t="shared" si="92"/>
        <v>1.0000033020950498</v>
      </c>
      <c r="M528" s="27">
        <f t="shared" si="93"/>
        <v>477.18</v>
      </c>
      <c r="N528" s="81">
        <f t="shared" si="94"/>
        <v>0.99999872836434811</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225.624</v>
      </c>
      <c r="G529" s="27">
        <v>225.624</v>
      </c>
      <c r="H529" s="27">
        <v>0</v>
      </c>
      <c r="I529" s="29">
        <v>0</v>
      </c>
      <c r="J529" s="76"/>
      <c r="K529" s="28">
        <f t="shared" si="91"/>
        <v>225.62</v>
      </c>
      <c r="L529" s="81">
        <f t="shared" si="92"/>
        <v>0.99998227138956852</v>
      </c>
      <c r="M529" s="27">
        <f t="shared" si="93"/>
        <v>225.62</v>
      </c>
      <c r="N529" s="81">
        <f t="shared" si="94"/>
        <v>0.99998227138956852</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225.624</v>
      </c>
      <c r="G530" s="27">
        <v>225.624</v>
      </c>
      <c r="H530" s="27">
        <v>0</v>
      </c>
      <c r="I530" s="29">
        <v>0</v>
      </c>
      <c r="J530" s="76"/>
      <c r="K530" s="28">
        <f t="shared" si="91"/>
        <v>225.62</v>
      </c>
      <c r="L530" s="81">
        <f t="shared" si="92"/>
        <v>0.99998227138956852</v>
      </c>
      <c r="M530" s="27">
        <f t="shared" si="93"/>
        <v>225.62</v>
      </c>
      <c r="N530" s="81">
        <f t="shared" si="94"/>
        <v>0.99998227138956852</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1109.543860368</v>
      </c>
      <c r="G531" s="27">
        <v>1109.543860368</v>
      </c>
      <c r="H531" s="27">
        <v>0</v>
      </c>
      <c r="I531" s="29">
        <v>0</v>
      </c>
      <c r="J531" s="76"/>
      <c r="K531" s="28">
        <f t="shared" si="91"/>
        <v>1109.54</v>
      </c>
      <c r="L531" s="81">
        <f t="shared" si="92"/>
        <v>0.99999652076124446</v>
      </c>
      <c r="M531" s="27">
        <f t="shared" si="93"/>
        <v>1109.54</v>
      </c>
      <c r="N531" s="81">
        <f t="shared" si="94"/>
        <v>0.99999652076124446</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935.39600610560001</v>
      </c>
      <c r="G532" s="27">
        <v>804.42720559871998</v>
      </c>
      <c r="H532" s="27">
        <v>58.14</v>
      </c>
      <c r="I532" s="29">
        <v>72.828800506880015</v>
      </c>
      <c r="J532" s="76"/>
      <c r="K532" s="28">
        <f t="shared" si="91"/>
        <v>935.4</v>
      </c>
      <c r="L532" s="81">
        <f t="shared" si="92"/>
        <v>1.000004269736426</v>
      </c>
      <c r="M532" s="27">
        <f t="shared" si="93"/>
        <v>804.43</v>
      </c>
      <c r="N532" s="81">
        <f t="shared" si="94"/>
        <v>1.0000034737776899</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3142.1197109120003</v>
      </c>
      <c r="G533" s="27">
        <v>2702.1780745343999</v>
      </c>
      <c r="H533" s="27">
        <v>195.3</v>
      </c>
      <c r="I533" s="29">
        <v>244.64163637760001</v>
      </c>
      <c r="J533" s="76"/>
      <c r="K533" s="28">
        <f t="shared" si="91"/>
        <v>3142.12</v>
      </c>
      <c r="L533" s="81">
        <f t="shared" si="92"/>
        <v>1.000000092004133</v>
      </c>
      <c r="M533" s="27">
        <f t="shared" si="93"/>
        <v>2702.18</v>
      </c>
      <c r="N533" s="81">
        <f t="shared" si="94"/>
        <v>1.0000007125605888</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2202.0083487104002</v>
      </c>
      <c r="G534" s="27">
        <v>1949.4976482432003</v>
      </c>
      <c r="H534" s="27">
        <v>140.9</v>
      </c>
      <c r="I534" s="29">
        <v>111.61070046720002</v>
      </c>
      <c r="J534" s="76"/>
      <c r="K534" s="28">
        <f t="shared" si="91"/>
        <v>2202.0100000000002</v>
      </c>
      <c r="L534" s="81">
        <f t="shared" si="92"/>
        <v>1.0000007499016073</v>
      </c>
      <c r="M534" s="27">
        <f t="shared" si="93"/>
        <v>1949.5</v>
      </c>
      <c r="N534" s="81">
        <f t="shared" si="94"/>
        <v>1.0000012063399009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3862.9749849344003</v>
      </c>
      <c r="G535" s="27">
        <v>3387.0619183104</v>
      </c>
      <c r="H535" s="27">
        <v>244.8</v>
      </c>
      <c r="I535" s="29">
        <v>231.113066624</v>
      </c>
      <c r="J535" s="76"/>
      <c r="K535" s="28">
        <f t="shared" si="91"/>
        <v>3862.9700000000003</v>
      </c>
      <c r="L535" s="81">
        <f t="shared" si="92"/>
        <v>0.99999870956078685</v>
      </c>
      <c r="M535" s="27">
        <f t="shared" si="93"/>
        <v>3387.06</v>
      </c>
      <c r="N535" s="81">
        <f t="shared" si="94"/>
        <v>0.99999943363586308</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1331.23289142624</v>
      </c>
      <c r="G536" s="27">
        <v>1331.23289142624</v>
      </c>
      <c r="H536" s="27">
        <v>0</v>
      </c>
      <c r="I536" s="29">
        <v>0</v>
      </c>
      <c r="J536" s="76"/>
      <c r="K536" s="28">
        <f t="shared" si="91"/>
        <v>1331.23</v>
      </c>
      <c r="L536" s="81">
        <f t="shared" si="92"/>
        <v>0.99999782800871384</v>
      </c>
      <c r="M536" s="27">
        <f t="shared" si="93"/>
        <v>1331.23</v>
      </c>
      <c r="N536" s="81">
        <f t="shared" si="94"/>
        <v>0.99999782800871384</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2968.8395363968002</v>
      </c>
      <c r="G537" s="27">
        <v>2572.1193244032002</v>
      </c>
      <c r="H537" s="27">
        <v>185.9</v>
      </c>
      <c r="I537" s="29">
        <v>210.8202119936</v>
      </c>
      <c r="J537" s="76"/>
      <c r="K537" s="28">
        <f t="shared" si="91"/>
        <v>2968.84</v>
      </c>
      <c r="L537" s="81">
        <f t="shared" si="92"/>
        <v>1.0000001561563683</v>
      </c>
      <c r="M537" s="27">
        <f t="shared" si="93"/>
        <v>2572.12</v>
      </c>
      <c r="N537" s="81">
        <f t="shared" si="94"/>
        <v>1.000000262661531</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1721.0819431167999</v>
      </c>
      <c r="G538" s="27">
        <v>1491.5248153344</v>
      </c>
      <c r="H538" s="27">
        <v>107.80000000000001</v>
      </c>
      <c r="I538" s="29">
        <v>121.7571277824</v>
      </c>
      <c r="J538" s="76"/>
      <c r="K538" s="28">
        <f t="shared" si="91"/>
        <v>1721.08</v>
      </c>
      <c r="L538" s="81">
        <f t="shared" si="92"/>
        <v>0.99999887099111828</v>
      </c>
      <c r="M538" s="27">
        <f t="shared" si="93"/>
        <v>1491.52</v>
      </c>
      <c r="N538" s="81">
        <f t="shared" si="94"/>
        <v>0.99999677153584665</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367.51246712275218</v>
      </c>
      <c r="G539" s="27">
        <v>235.41750831419239</v>
      </c>
      <c r="H539" s="27">
        <v>73.948906709999989</v>
      </c>
      <c r="I539" s="29">
        <v>58.146052098559757</v>
      </c>
      <c r="J539" s="76"/>
      <c r="K539" s="28">
        <f t="shared" si="91"/>
        <v>367.52</v>
      </c>
      <c r="L539" s="81">
        <f t="shared" si="92"/>
        <v>1.0000204969298232</v>
      </c>
      <c r="M539" s="27">
        <f t="shared" si="93"/>
        <v>235.42</v>
      </c>
      <c r="N539" s="81">
        <f t="shared" si="94"/>
        <v>1.0000105841142635</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969.2190485985285</v>
      </c>
      <c r="G540" s="27">
        <v>434.74468859852857</v>
      </c>
      <c r="H540" s="27">
        <v>534.47435999999993</v>
      </c>
      <c r="I540" s="29">
        <v>0</v>
      </c>
      <c r="J540" s="76"/>
      <c r="K540" s="28">
        <f t="shared" si="91"/>
        <v>969.21</v>
      </c>
      <c r="L540" s="81">
        <f t="shared" si="92"/>
        <v>0.99999066403147818</v>
      </c>
      <c r="M540" s="27">
        <f t="shared" si="93"/>
        <v>434.74</v>
      </c>
      <c r="N540" s="81">
        <f t="shared" si="94"/>
        <v>0.99998921528278195</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1633.551295254528</v>
      </c>
      <c r="G541" s="27">
        <v>732.73193525452803</v>
      </c>
      <c r="H541" s="27">
        <v>900.81935999999996</v>
      </c>
      <c r="I541" s="29">
        <v>0</v>
      </c>
      <c r="J541" s="76"/>
      <c r="K541" s="28">
        <f t="shared" si="91"/>
        <v>1633.5500000000002</v>
      </c>
      <c r="L541" s="81">
        <f t="shared" si="92"/>
        <v>0.99999920709283419</v>
      </c>
      <c r="M541" s="27">
        <f t="shared" si="93"/>
        <v>732.73</v>
      </c>
      <c r="N541" s="81">
        <f t="shared" si="94"/>
        <v>0.99999735885057706</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638.18105091686402</v>
      </c>
      <c r="G542" s="27">
        <v>323.01305091686402</v>
      </c>
      <c r="H542" s="27">
        <v>315.16799999999995</v>
      </c>
      <c r="I542" s="29">
        <v>0</v>
      </c>
      <c r="J542" s="76"/>
      <c r="K542" s="28">
        <f t="shared" si="91"/>
        <v>638.18000000000006</v>
      </c>
      <c r="L542" s="81">
        <f t="shared" si="92"/>
        <v>0.99999835326219344</v>
      </c>
      <c r="M542" s="27">
        <f t="shared" si="93"/>
        <v>323.01</v>
      </c>
      <c r="N542" s="81">
        <f t="shared" si="94"/>
        <v>0.99999055481858901</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11953.490646662402</v>
      </c>
      <c r="G543" s="27">
        <v>11953.490646662402</v>
      </c>
      <c r="H543" s="27">
        <v>0</v>
      </c>
      <c r="I543" s="29">
        <v>0</v>
      </c>
      <c r="J543" s="76"/>
      <c r="K543" s="28">
        <f t="shared" si="91"/>
        <v>11953.49</v>
      </c>
      <c r="L543" s="81">
        <f t="shared" si="92"/>
        <v>0.99999994590179375</v>
      </c>
      <c r="M543" s="27">
        <f t="shared" si="93"/>
        <v>11953.49</v>
      </c>
      <c r="N543" s="81">
        <f t="shared" si="94"/>
        <v>0.99999994590179375</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28341.354364435203</v>
      </c>
      <c r="G544" s="27">
        <v>28341.354364435203</v>
      </c>
      <c r="H544" s="27">
        <v>0</v>
      </c>
      <c r="I544" s="29">
        <v>0</v>
      </c>
      <c r="J544" s="76"/>
      <c r="K544" s="28">
        <f t="shared" si="91"/>
        <v>28341.35</v>
      </c>
      <c r="L544" s="81">
        <f t="shared" si="92"/>
        <v>0.99999984600470571</v>
      </c>
      <c r="M544" s="27">
        <f t="shared" si="93"/>
        <v>28341.35</v>
      </c>
      <c r="N544" s="81">
        <f t="shared" si="94"/>
        <v>0.99999984600470571</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32806.551051859198</v>
      </c>
      <c r="G545" s="27">
        <v>32806.551051859198</v>
      </c>
      <c r="H545" s="27">
        <v>0</v>
      </c>
      <c r="I545" s="29">
        <v>0</v>
      </c>
      <c r="J545" s="76"/>
      <c r="K545" s="28">
        <f t="shared" si="91"/>
        <v>32806.550000000003</v>
      </c>
      <c r="L545" s="81">
        <f t="shared" si="92"/>
        <v>0.99999996793752588</v>
      </c>
      <c r="M545" s="27">
        <f t="shared" si="93"/>
        <v>32806.550000000003</v>
      </c>
      <c r="N545" s="81">
        <f t="shared" si="94"/>
        <v>0.99999996793752588</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69638.743261148164</v>
      </c>
      <c r="G546" s="27">
        <v>69638.743261148164</v>
      </c>
      <c r="H546" s="27">
        <v>0</v>
      </c>
      <c r="I546" s="29">
        <v>0</v>
      </c>
      <c r="J546" s="76"/>
      <c r="K546" s="28">
        <f t="shared" si="91"/>
        <v>69638.740000000005</v>
      </c>
      <c r="L546" s="81">
        <f t="shared" si="92"/>
        <v>0.99999995317049095</v>
      </c>
      <c r="M546" s="27">
        <f t="shared" si="93"/>
        <v>69638.740000000005</v>
      </c>
      <c r="N546" s="81">
        <f t="shared" si="94"/>
        <v>0.99999995317049095</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1833</v>
      </c>
      <c r="D547" s="14" t="s">
        <v>401</v>
      </c>
      <c r="E547" s="212"/>
      <c r="F547" s="170">
        <v>705.09345546510065</v>
      </c>
      <c r="G547" s="27">
        <v>614.41849145120409</v>
      </c>
      <c r="H547" s="27">
        <v>35.595083333333335</v>
      </c>
      <c r="I547" s="29">
        <v>55.079880680563207</v>
      </c>
      <c r="J547" s="76"/>
      <c r="K547" s="28">
        <f t="shared" si="91"/>
        <v>705.1</v>
      </c>
      <c r="L547" s="81">
        <f t="shared" si="92"/>
        <v>1.0000092817978221</v>
      </c>
      <c r="M547" s="27">
        <f t="shared" si="93"/>
        <v>614.41999999999996</v>
      </c>
      <c r="N547" s="81">
        <f t="shared" si="94"/>
        <v>1.0000024552464108</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1186.4401940160001</v>
      </c>
      <c r="G548" s="27">
        <v>1186.4401940160001</v>
      </c>
      <c r="H548" s="27">
        <v>0</v>
      </c>
      <c r="I548" s="29">
        <v>0</v>
      </c>
      <c r="J548" s="76"/>
      <c r="K548" s="28">
        <f t="shared" si="91"/>
        <v>1186.44</v>
      </c>
      <c r="L548" s="81">
        <f t="shared" si="92"/>
        <v>0.99999983647216184</v>
      </c>
      <c r="M548" s="27">
        <f t="shared" si="93"/>
        <v>1186.44</v>
      </c>
      <c r="N548" s="81">
        <f t="shared" si="94"/>
        <v>0.99999983647216184</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1313.8449154822886</v>
      </c>
      <c r="G549" s="27">
        <v>1215.77259298176</v>
      </c>
      <c r="H549" s="27">
        <v>0</v>
      </c>
      <c r="I549" s="29">
        <v>98.072322500528642</v>
      </c>
      <c r="J549" s="76"/>
      <c r="K549" s="28">
        <f t="shared" si="91"/>
        <v>1313.84</v>
      </c>
      <c r="L549" s="81">
        <f t="shared" si="92"/>
        <v>0.99999625870433362</v>
      </c>
      <c r="M549" s="27">
        <f t="shared" si="93"/>
        <v>1215.77</v>
      </c>
      <c r="N549" s="81">
        <f t="shared" si="94"/>
        <v>0.99999786721482697</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7793.134988515968</v>
      </c>
      <c r="G550" s="27">
        <v>5057.2766390595843</v>
      </c>
      <c r="H550" s="27">
        <v>2044.4069999999997</v>
      </c>
      <c r="I550" s="29">
        <v>691.45134945638404</v>
      </c>
      <c r="J550" s="76"/>
      <c r="K550" s="28">
        <f t="shared" si="91"/>
        <v>7793.1399999999994</v>
      </c>
      <c r="L550" s="81">
        <f t="shared" si="92"/>
        <v>1.0000006430639323</v>
      </c>
      <c r="M550" s="27">
        <f t="shared" si="93"/>
        <v>5057.28</v>
      </c>
      <c r="N550" s="81">
        <f t="shared" si="94"/>
        <v>1.0000006645751569</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1844</v>
      </c>
      <c r="C559" s="119" t="s">
        <v>1845</v>
      </c>
      <c r="D559" s="115" t="s">
        <v>495</v>
      </c>
      <c r="E559" s="177" t="s">
        <v>1101</v>
      </c>
      <c r="F559" s="170">
        <v>2823.9760815177601</v>
      </c>
      <c r="G559" s="27">
        <v>2823.9760815177601</v>
      </c>
      <c r="H559" s="27">
        <v>0</v>
      </c>
      <c r="I559" s="29">
        <v>0</v>
      </c>
      <c r="J559" s="76"/>
      <c r="K559" s="28">
        <f t="shared" si="91"/>
        <v>2823.98</v>
      </c>
      <c r="L559" s="81">
        <f>K559/F559</f>
        <v>1.000001387576285</v>
      </c>
      <c r="M559" s="27">
        <f t="shared" si="93"/>
        <v>2823.98</v>
      </c>
      <c r="N559" s="81">
        <f t="shared" si="94"/>
        <v>1.000001387576285</v>
      </c>
      <c r="O559" s="27"/>
      <c r="P559" s="81"/>
      <c r="Q559" s="27"/>
      <c r="R559" s="82"/>
    </row>
    <row r="560" spans="1:18" s="4" customFormat="1" ht="63.95" customHeight="1" x14ac:dyDescent="0.25">
      <c r="A560" s="205" t="s">
        <v>1834</v>
      </c>
      <c r="B560" s="103" t="s">
        <v>1836</v>
      </c>
      <c r="C560" s="119" t="s">
        <v>1837</v>
      </c>
      <c r="D560" s="115" t="s">
        <v>495</v>
      </c>
      <c r="E560" s="177"/>
      <c r="F560" s="170">
        <v>2047.11</v>
      </c>
      <c r="G560" s="27">
        <v>2047.11</v>
      </c>
      <c r="H560" s="27">
        <v>0</v>
      </c>
      <c r="I560" s="29">
        <v>0</v>
      </c>
      <c r="J560" s="76"/>
      <c r="K560" s="28">
        <f t="shared" ref="K560" si="99">SUM(M560,O560,Q560)</f>
        <v>2047.11</v>
      </c>
      <c r="L560" s="81">
        <f>K560/F560</f>
        <v>1</v>
      </c>
      <c r="M560" s="27">
        <f t="shared" ref="M560" si="100">ROUND(G560-(G560*$M$6*$F$6),2)</f>
        <v>2047.11</v>
      </c>
      <c r="N560" s="81">
        <f t="shared" ref="N560" si="101">M560/G560</f>
        <v>1</v>
      </c>
      <c r="O560" s="27"/>
      <c r="P560" s="81"/>
      <c r="Q560" s="27"/>
      <c r="R560" s="82"/>
    </row>
    <row r="561" spans="1:18" s="4" customFormat="1" ht="110.25" customHeight="1" x14ac:dyDescent="0.25">
      <c r="A561" s="205" t="s">
        <v>1835</v>
      </c>
      <c r="B561" s="103" t="s">
        <v>1838</v>
      </c>
      <c r="C561" s="119" t="s">
        <v>1839</v>
      </c>
      <c r="D561" s="115" t="s">
        <v>117</v>
      </c>
      <c r="E561" s="177" t="s">
        <v>1840</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1841</v>
      </c>
      <c r="D562" s="235" t="s">
        <v>117</v>
      </c>
      <c r="E562" s="236" t="s">
        <v>1842</v>
      </c>
      <c r="F562" s="170">
        <v>49508.997805056002</v>
      </c>
      <c r="G562" s="27">
        <v>18475.2186098688</v>
      </c>
      <c r="H562" s="27">
        <v>20337.599999999999</v>
      </c>
      <c r="I562" s="29">
        <v>10696.179195187202</v>
      </c>
      <c r="J562" s="86"/>
      <c r="K562" s="28">
        <f t="shared" si="91"/>
        <v>49509</v>
      </c>
      <c r="L562" s="81">
        <f t="shared" ref="L562:L582" si="102">K562/F562</f>
        <v>1.0000000443342443</v>
      </c>
      <c r="M562" s="27">
        <f t="shared" si="93"/>
        <v>18475.22</v>
      </c>
      <c r="N562" s="81">
        <f t="shared" si="94"/>
        <v>1.0000000752430178</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1843</v>
      </c>
      <c r="D563" s="115" t="s">
        <v>495</v>
      </c>
      <c r="E563" s="177" t="s">
        <v>1101</v>
      </c>
      <c r="F563" s="170">
        <v>5611.7019234047993</v>
      </c>
      <c r="G563" s="27">
        <v>1086.0241055040001</v>
      </c>
      <c r="H563" s="27">
        <v>4444.7370000000001</v>
      </c>
      <c r="I563" s="29">
        <v>80.940817900800013</v>
      </c>
      <c r="J563" s="76"/>
      <c r="K563" s="28">
        <f t="shared" si="91"/>
        <v>5611.7</v>
      </c>
      <c r="L563" s="81">
        <f t="shared" si="102"/>
        <v>0.99999965725107542</v>
      </c>
      <c r="M563" s="27">
        <f t="shared" si="93"/>
        <v>1086.02</v>
      </c>
      <c r="N563" s="81">
        <f t="shared" si="94"/>
        <v>0.99999621969348629</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684.44458734300781</v>
      </c>
      <c r="G564" s="27">
        <v>169.23172067634144</v>
      </c>
      <c r="H564" s="27">
        <v>515.2128666666664</v>
      </c>
      <c r="I564" s="29">
        <v>0</v>
      </c>
      <c r="J564" s="76"/>
      <c r="K564" s="28">
        <f t="shared" si="91"/>
        <v>684.44</v>
      </c>
      <c r="L564" s="81">
        <f t="shared" si="102"/>
        <v>0.99999329771453738</v>
      </c>
      <c r="M564" s="27">
        <f t="shared" si="93"/>
        <v>169.23</v>
      </c>
      <c r="N564" s="81">
        <f t="shared" si="94"/>
        <v>0.99998983242423722</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1103.6762554665602</v>
      </c>
      <c r="G565" s="27">
        <v>190.4970764736</v>
      </c>
      <c r="H565" s="27">
        <v>851.02462500000013</v>
      </c>
      <c r="I565" s="29">
        <v>62.154553992960004</v>
      </c>
      <c r="J565" s="76"/>
      <c r="K565" s="28">
        <f t="shared" si="91"/>
        <v>1103.67</v>
      </c>
      <c r="L565" s="81">
        <f t="shared" si="102"/>
        <v>0.99999433215444378</v>
      </c>
      <c r="M565" s="27">
        <f t="shared" si="93"/>
        <v>190.5</v>
      </c>
      <c r="N565" s="81">
        <f t="shared" si="94"/>
        <v>1.0000153468307971</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512.90094832599516</v>
      </c>
      <c r="G566" s="27">
        <v>147.6858563442288</v>
      </c>
      <c r="H566" s="27">
        <v>326.02075000000002</v>
      </c>
      <c r="I566" s="29">
        <v>39.194341981766399</v>
      </c>
      <c r="J566" s="76"/>
      <c r="K566" s="28">
        <f t="shared" si="91"/>
        <v>512.9</v>
      </c>
      <c r="L566" s="81">
        <f t="shared" si="102"/>
        <v>0.99999815105431511</v>
      </c>
      <c r="M566" s="27">
        <f t="shared" si="93"/>
        <v>147.69</v>
      </c>
      <c r="N566" s="81">
        <f t="shared" si="94"/>
        <v>1.0000280572281854</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1374.4909712674673</v>
      </c>
      <c r="G567" s="27">
        <v>237.28792276800002</v>
      </c>
      <c r="H567" s="27">
        <v>1066.2549241666673</v>
      </c>
      <c r="I567" s="29">
        <v>70.948124332800006</v>
      </c>
      <c r="J567" s="76"/>
      <c r="K567" s="28">
        <f t="shared" si="91"/>
        <v>1374.49</v>
      </c>
      <c r="L567" s="81">
        <f t="shared" si="102"/>
        <v>0.99999929336206084</v>
      </c>
      <c r="M567" s="27">
        <f t="shared" si="93"/>
        <v>237.29</v>
      </c>
      <c r="N567" s="81">
        <f t="shared" si="94"/>
        <v>1.0000087540569944</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645.81237445254408</v>
      </c>
      <c r="G568" s="27">
        <v>213.71918789894403</v>
      </c>
      <c r="H568" s="27">
        <v>380.13118000000009</v>
      </c>
      <c r="I568" s="29">
        <v>51.962006553599998</v>
      </c>
      <c r="J568" s="76"/>
      <c r="K568" s="28">
        <f t="shared" si="91"/>
        <v>645.81000000000006</v>
      </c>
      <c r="L568" s="81">
        <f t="shared" si="102"/>
        <v>0.99999632330900123</v>
      </c>
      <c r="M568" s="27">
        <f t="shared" si="93"/>
        <v>213.72</v>
      </c>
      <c r="N568" s="81">
        <f t="shared" si="94"/>
        <v>1.000003799850935</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241.91528261971376</v>
      </c>
      <c r="G569" s="27">
        <v>107.04069936892799</v>
      </c>
      <c r="H569" s="27">
        <v>125.16068583333296</v>
      </c>
      <c r="I569" s="29">
        <v>9.7138974174528006</v>
      </c>
      <c r="J569" s="76"/>
      <c r="K569" s="28">
        <f t="shared" si="91"/>
        <v>241.91</v>
      </c>
      <c r="L569" s="81">
        <f t="shared" si="102"/>
        <v>0.99997816334852196</v>
      </c>
      <c r="M569" s="27">
        <f t="shared" si="93"/>
        <v>107.04</v>
      </c>
      <c r="N569" s="81">
        <f t="shared" si="94"/>
        <v>0.99999346632699426</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165.85126345304747</v>
      </c>
      <c r="G570" s="27">
        <v>107.04069936892799</v>
      </c>
      <c r="H570" s="27">
        <v>49.096666666666678</v>
      </c>
      <c r="I570" s="29">
        <v>9.7138974174528006</v>
      </c>
      <c r="J570" s="76"/>
      <c r="K570" s="28">
        <f t="shared" si="91"/>
        <v>165.85000000000002</v>
      </c>
      <c r="L570" s="81">
        <f t="shared" si="102"/>
        <v>0.99999238201132068</v>
      </c>
      <c r="M570" s="27">
        <f t="shared" si="93"/>
        <v>107.04</v>
      </c>
      <c r="N570" s="81">
        <f t="shared" si="94"/>
        <v>0.99999346632699426</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370.8115242189071</v>
      </c>
      <c r="G571" s="27">
        <v>173.13422667840001</v>
      </c>
      <c r="H571" s="27">
        <v>183.88738041666713</v>
      </c>
      <c r="I571" s="29">
        <v>13.789917123840002</v>
      </c>
      <c r="J571" s="76"/>
      <c r="K571" s="28">
        <f t="shared" si="91"/>
        <v>370.81</v>
      </c>
      <c r="L571" s="81">
        <f t="shared" si="102"/>
        <v>0.99999588950502472</v>
      </c>
      <c r="M571" s="27">
        <f t="shared" si="93"/>
        <v>173.13</v>
      </c>
      <c r="N571" s="81">
        <f t="shared" si="94"/>
        <v>0.99997558727421432</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534.98051951669606</v>
      </c>
      <c r="G572" s="27">
        <v>273.23656706517602</v>
      </c>
      <c r="H572" s="27">
        <v>245.35593500000004</v>
      </c>
      <c r="I572" s="29">
        <v>16.388017451520003</v>
      </c>
      <c r="J572" s="76"/>
      <c r="K572" s="28">
        <f t="shared" si="91"/>
        <v>534.99</v>
      </c>
      <c r="L572" s="81">
        <f t="shared" si="102"/>
        <v>1.0000177211748056</v>
      </c>
      <c r="M572" s="27">
        <f t="shared" si="93"/>
        <v>273.24</v>
      </c>
      <c r="N572" s="81">
        <f t="shared" si="94"/>
        <v>1.0000125639655806</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240.83189748581296</v>
      </c>
      <c r="G573" s="27">
        <v>103.09251775680001</v>
      </c>
      <c r="H573" s="27">
        <v>125.14858583333294</v>
      </c>
      <c r="I573" s="29">
        <v>12.590793895680001</v>
      </c>
      <c r="J573" s="76"/>
      <c r="K573" s="28">
        <f t="shared" si="91"/>
        <v>240.83</v>
      </c>
      <c r="L573" s="81">
        <f t="shared" si="102"/>
        <v>0.99999212111920077</v>
      </c>
      <c r="M573" s="27">
        <f t="shared" si="93"/>
        <v>103.09</v>
      </c>
      <c r="N573" s="81">
        <f t="shared" si="94"/>
        <v>0.99997557769608514</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505.56966068933298</v>
      </c>
      <c r="G574" s="27">
        <v>272.87600756832001</v>
      </c>
      <c r="H574" s="27">
        <v>217.60468583333295</v>
      </c>
      <c r="I574" s="29">
        <v>15.088967287680003</v>
      </c>
      <c r="J574" s="76"/>
      <c r="K574" s="28">
        <f t="shared" si="91"/>
        <v>505.57</v>
      </c>
      <c r="L574" s="81">
        <f t="shared" si="102"/>
        <v>1.0000006711452316</v>
      </c>
      <c r="M574" s="27">
        <f t="shared" si="93"/>
        <v>272.88</v>
      </c>
      <c r="N574" s="81">
        <f t="shared" si="94"/>
        <v>1.0000146309370164</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1383.9958033669436</v>
      </c>
      <c r="G575" s="27">
        <v>272.93104314103681</v>
      </c>
      <c r="H575" s="27">
        <v>1066.2549241666673</v>
      </c>
      <c r="I575" s="29">
        <v>44.809836059239686</v>
      </c>
      <c r="J575" s="76"/>
      <c r="K575" s="28">
        <f t="shared" si="91"/>
        <v>1383.99</v>
      </c>
      <c r="L575" s="81">
        <f t="shared" si="102"/>
        <v>0.99999580680307742</v>
      </c>
      <c r="M575" s="27">
        <f t="shared" si="93"/>
        <v>272.93</v>
      </c>
      <c r="N575" s="81">
        <f t="shared" si="94"/>
        <v>0.99999617800516649</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1728.74345232724</v>
      </c>
      <c r="G576" s="27">
        <v>754.02758185182677</v>
      </c>
      <c r="H576" s="27">
        <v>860.63928070312511</v>
      </c>
      <c r="I576" s="29">
        <v>114.07658977228802</v>
      </c>
      <c r="J576" s="76"/>
      <c r="K576" s="28">
        <f t="shared" si="91"/>
        <v>1728.75</v>
      </c>
      <c r="L576" s="81">
        <f t="shared" si="102"/>
        <v>1.000003787532934</v>
      </c>
      <c r="M576" s="27">
        <f t="shared" si="93"/>
        <v>754.03</v>
      </c>
      <c r="N576" s="81">
        <f t="shared" si="94"/>
        <v>1.0000032069757545</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1849</v>
      </c>
      <c r="D577" s="115" t="s">
        <v>401</v>
      </c>
      <c r="E577" s="198" t="s">
        <v>1608</v>
      </c>
      <c r="F577" s="170">
        <v>266.85638895166335</v>
      </c>
      <c r="G577" s="27">
        <v>109.2643232537376</v>
      </c>
      <c r="H577" s="27">
        <v>149.52726250000001</v>
      </c>
      <c r="I577" s="29">
        <v>8.0648031979257606</v>
      </c>
      <c r="J577" s="76"/>
      <c r="K577" s="28">
        <f t="shared" si="91"/>
        <v>266.85000000000002</v>
      </c>
      <c r="L577" s="81">
        <f t="shared" si="102"/>
        <v>0.99997605846467297</v>
      </c>
      <c r="M577" s="27">
        <f t="shared" si="93"/>
        <v>109.26</v>
      </c>
      <c r="N577" s="81">
        <f t="shared" si="94"/>
        <v>0.9999604330708427</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1849</v>
      </c>
      <c r="D578" s="115" t="s">
        <v>401</v>
      </c>
      <c r="E578" s="198" t="s">
        <v>1611</v>
      </c>
      <c r="F578" s="170">
        <v>243.24801724514481</v>
      </c>
      <c r="G578" s="27">
        <v>112.0384542142944</v>
      </c>
      <c r="H578" s="27">
        <v>125.16068583333296</v>
      </c>
      <c r="I578" s="29">
        <v>6.0488771975174407</v>
      </c>
      <c r="J578" s="76"/>
      <c r="K578" s="28">
        <f t="shared" si="91"/>
        <v>243.25</v>
      </c>
      <c r="L578" s="81">
        <f t="shared" si="102"/>
        <v>1.0000081511655374</v>
      </c>
      <c r="M578" s="27">
        <f t="shared" si="93"/>
        <v>112.04</v>
      </c>
      <c r="N578" s="81">
        <f t="shared" si="94"/>
        <v>1.0000137969210343</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1848</v>
      </c>
      <c r="D579" s="115" t="s">
        <v>401</v>
      </c>
      <c r="E579" s="198"/>
      <c r="F579" s="170">
        <v>222.59158720962884</v>
      </c>
      <c r="G579" s="27">
        <v>115.14677842512</v>
      </c>
      <c r="H579" s="27">
        <v>99.000711700000025</v>
      </c>
      <c r="I579" s="29">
        <v>8.444097084508801</v>
      </c>
      <c r="J579" s="76"/>
      <c r="K579" s="28">
        <f t="shared" si="91"/>
        <v>222.59</v>
      </c>
      <c r="L579" s="81">
        <f t="shared" si="102"/>
        <v>0.99999286940872867</v>
      </c>
      <c r="M579" s="27">
        <f t="shared" si="93"/>
        <v>115.15</v>
      </c>
      <c r="N579" s="81">
        <f t="shared" si="94"/>
        <v>1.0000279779853511</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1847</v>
      </c>
      <c r="D580" s="115" t="s">
        <v>401</v>
      </c>
      <c r="E580" s="207"/>
      <c r="F580" s="170">
        <v>305.80852181001768</v>
      </c>
      <c r="G580" s="27">
        <v>138.17613662424</v>
      </c>
      <c r="H580" s="27">
        <v>157.49946850000003</v>
      </c>
      <c r="I580" s="29">
        <v>10.132916685777603</v>
      </c>
      <c r="J580" s="76"/>
      <c r="K580" s="28">
        <f t="shared" si="91"/>
        <v>305.81</v>
      </c>
      <c r="L580" s="81">
        <f t="shared" si="102"/>
        <v>1.0000048337108907</v>
      </c>
      <c r="M580" s="27">
        <f t="shared" si="93"/>
        <v>138.18</v>
      </c>
      <c r="N580" s="81">
        <f t="shared" si="94"/>
        <v>1.0000279597899782</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1847</v>
      </c>
      <c r="D581" s="115" t="s">
        <v>401</v>
      </c>
      <c r="E581" s="207"/>
      <c r="F581" s="170">
        <v>416.91229813202114</v>
      </c>
      <c r="G581" s="27">
        <v>165.81136394908799</v>
      </c>
      <c r="H581" s="27">
        <v>238.94143416000003</v>
      </c>
      <c r="I581" s="29">
        <v>12.159500022933122</v>
      </c>
      <c r="J581" s="76"/>
      <c r="K581" s="28">
        <f t="shared" si="91"/>
        <v>416.91</v>
      </c>
      <c r="L581" s="81">
        <f t="shared" si="102"/>
        <v>0.99999448773271649</v>
      </c>
      <c r="M581" s="27">
        <f t="shared" si="93"/>
        <v>165.81</v>
      </c>
      <c r="N581" s="81">
        <f t="shared" si="94"/>
        <v>0.99999177409162132</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1846</v>
      </c>
      <c r="D582" s="115" t="s">
        <v>401</v>
      </c>
      <c r="E582" s="207"/>
      <c r="F582" s="170">
        <v>284.38798000000003</v>
      </c>
      <c r="G582" s="27">
        <v>238.197</v>
      </c>
      <c r="H582" s="27">
        <v>28.723200000000006</v>
      </c>
      <c r="I582" s="29">
        <v>17.467780000000001</v>
      </c>
      <c r="J582" s="76"/>
      <c r="K582" s="28">
        <f t="shared" si="91"/>
        <v>284.39</v>
      </c>
      <c r="L582" s="81">
        <f t="shared" si="102"/>
        <v>1.0000071029724953</v>
      </c>
      <c r="M582" s="27">
        <f t="shared" si="93"/>
        <v>238.2</v>
      </c>
      <c r="N582" s="81">
        <f t="shared" si="94"/>
        <v>1.0000125946170606</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7264.751110600464</v>
      </c>
      <c r="G595" s="27">
        <v>4750.130500600465</v>
      </c>
      <c r="H595" s="27">
        <v>2514.6206099999995</v>
      </c>
      <c r="I595" s="29">
        <v>0</v>
      </c>
      <c r="J595" s="76"/>
      <c r="K595" s="28">
        <f t="shared" si="104"/>
        <v>7264.75</v>
      </c>
      <c r="L595" s="81">
        <f t="shared" si="105"/>
        <v>0.99999984712477452</v>
      </c>
      <c r="M595" s="27">
        <f t="shared" si="106"/>
        <v>4750.13</v>
      </c>
      <c r="N595" s="81">
        <f t="shared" si="107"/>
        <v>0.99999989461332384</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29691.846250291681</v>
      </c>
      <c r="G596" s="27">
        <v>19872.898930291682</v>
      </c>
      <c r="H596" s="27">
        <v>9818.9473199999993</v>
      </c>
      <c r="I596" s="29">
        <v>0</v>
      </c>
      <c r="J596" s="76"/>
      <c r="K596" s="28">
        <f t="shared" si="104"/>
        <v>29691.850000000002</v>
      </c>
      <c r="L596" s="81">
        <f t="shared" si="105"/>
        <v>1.000000126287476</v>
      </c>
      <c r="M596" s="27">
        <f t="shared" si="106"/>
        <v>19872.900000000001</v>
      </c>
      <c r="N596" s="81">
        <f t="shared" si="107"/>
        <v>1.0000000538274927</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12303.02722274352</v>
      </c>
      <c r="G597" s="27">
        <v>8976.6066127435206</v>
      </c>
      <c r="H597" s="27">
        <v>3326.4206099999997</v>
      </c>
      <c r="I597" s="29">
        <v>0</v>
      </c>
      <c r="J597" s="76"/>
      <c r="K597" s="28">
        <f t="shared" si="104"/>
        <v>12303.03</v>
      </c>
      <c r="L597" s="81">
        <f t="shared" si="105"/>
        <v>1.0000002257376523</v>
      </c>
      <c r="M597" s="27">
        <f t="shared" si="106"/>
        <v>8976.61</v>
      </c>
      <c r="N597" s="81">
        <f t="shared" si="107"/>
        <v>1.0000003773426447</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32964.952147891679</v>
      </c>
      <c r="G598" s="27">
        <v>22063.604827891679</v>
      </c>
      <c r="H598" s="27">
        <v>10901.347320000001</v>
      </c>
      <c r="I598" s="29">
        <v>0</v>
      </c>
      <c r="J598" s="76"/>
      <c r="K598" s="28">
        <f t="shared" si="104"/>
        <v>32964.949999999997</v>
      </c>
      <c r="L598" s="81">
        <f t="shared" si="105"/>
        <v>0.99999993484317307</v>
      </c>
      <c r="M598" s="27">
        <f t="shared" si="106"/>
        <v>22063.599999999999</v>
      </c>
      <c r="N598" s="81">
        <f t="shared" si="107"/>
        <v>0.99999978118300625</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17341.303334886579</v>
      </c>
      <c r="G599" s="27">
        <v>13203.082724886577</v>
      </c>
      <c r="H599" s="27">
        <v>4138.2206100000003</v>
      </c>
      <c r="I599" s="29">
        <v>0</v>
      </c>
      <c r="J599" s="76"/>
      <c r="K599" s="28">
        <f t="shared" si="104"/>
        <v>17341.3</v>
      </c>
      <c r="L599" s="81">
        <f t="shared" si="105"/>
        <v>0.9999998076911224</v>
      </c>
      <c r="M599" s="27">
        <f t="shared" si="106"/>
        <v>13203.08</v>
      </c>
      <c r="N599" s="81">
        <f t="shared" si="107"/>
        <v>0.99999979361739721</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36238.058045491678</v>
      </c>
      <c r="G600" s="27">
        <v>24254.310725491679</v>
      </c>
      <c r="H600" s="27">
        <v>11983.747320000002</v>
      </c>
      <c r="I600" s="29">
        <v>0</v>
      </c>
      <c r="J600" s="76"/>
      <c r="K600" s="28">
        <f t="shared" si="104"/>
        <v>36238.06</v>
      </c>
      <c r="L600" s="81">
        <f t="shared" si="105"/>
        <v>1.0000000539352389</v>
      </c>
      <c r="M600" s="27">
        <f t="shared" si="106"/>
        <v>24254.31</v>
      </c>
      <c r="N600" s="81">
        <f t="shared" si="107"/>
        <v>0.99999997008813457</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30105.526853915999</v>
      </c>
      <c r="G601" s="27">
        <v>30105.526853915999</v>
      </c>
      <c r="H601" s="27">
        <v>0</v>
      </c>
      <c r="I601" s="29">
        <v>0</v>
      </c>
      <c r="J601" s="76"/>
      <c r="K601" s="28">
        <f t="shared" si="104"/>
        <v>30105.53</v>
      </c>
      <c r="L601" s="81">
        <f t="shared" si="105"/>
        <v>1.0000001045018749</v>
      </c>
      <c r="M601" s="27">
        <f t="shared" si="106"/>
        <v>30105.53</v>
      </c>
      <c r="N601" s="81">
        <f t="shared" si="107"/>
        <v>1.0000001045018749</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31830.877241054641</v>
      </c>
      <c r="G603" s="27">
        <v>16156.162241054641</v>
      </c>
      <c r="H603" s="27">
        <v>15674.715</v>
      </c>
      <c r="I603" s="29">
        <v>0</v>
      </c>
      <c r="J603" s="76"/>
      <c r="K603" s="28">
        <f t="shared" si="104"/>
        <v>31830.879999999997</v>
      </c>
      <c r="L603" s="81">
        <f t="shared" si="105"/>
        <v>1.000000086675128</v>
      </c>
      <c r="M603" s="27">
        <f t="shared" si="106"/>
        <v>16156.16</v>
      </c>
      <c r="N603" s="81">
        <f t="shared" si="107"/>
        <v>0.99999986128793417</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12826.766954796482</v>
      </c>
      <c r="G604" s="27">
        <v>6510.3869547964805</v>
      </c>
      <c r="H604" s="27">
        <v>6316.380000000001</v>
      </c>
      <c r="I604" s="29">
        <v>0</v>
      </c>
      <c r="J604" s="76"/>
      <c r="K604" s="28">
        <f t="shared" si="104"/>
        <v>12826.77</v>
      </c>
      <c r="L604" s="81">
        <f t="shared" si="105"/>
        <v>1.0000002374100605</v>
      </c>
      <c r="M604" s="27">
        <f t="shared" si="106"/>
        <v>6510.39</v>
      </c>
      <c r="N604" s="81">
        <f t="shared" si="107"/>
        <v>1.0000004677453953</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1135556.5799357919</v>
      </c>
      <c r="G607" s="27">
        <v>242913.80176896002</v>
      </c>
      <c r="H607" s="27">
        <v>821095.98120000004</v>
      </c>
      <c r="I607" s="29">
        <v>71546.796966832</v>
      </c>
      <c r="J607" s="76"/>
      <c r="K607" s="28">
        <f t="shared" si="104"/>
        <v>1135556.58</v>
      </c>
      <c r="L607" s="81">
        <f t="shared" si="105"/>
        <v>1.0000000000565434</v>
      </c>
      <c r="M607" s="27">
        <f t="shared" si="106"/>
        <v>242913.8</v>
      </c>
      <c r="N607" s="81">
        <f t="shared" si="107"/>
        <v>0.99999999271774587</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1200921.2398795472</v>
      </c>
      <c r="G608" s="27">
        <v>238557.55881443998</v>
      </c>
      <c r="H608" s="27">
        <v>886834.37370000011</v>
      </c>
      <c r="I608" s="29">
        <v>75529.307365107205</v>
      </c>
      <c r="J608" s="76"/>
      <c r="K608" s="28">
        <f t="shared" si="104"/>
        <v>1200921.24</v>
      </c>
      <c r="L608" s="81">
        <f t="shared" si="105"/>
        <v>1.0000000001003004</v>
      </c>
      <c r="M608" s="27">
        <f t="shared" si="106"/>
        <v>238557.56</v>
      </c>
      <c r="N608" s="81">
        <f t="shared" si="107"/>
        <v>1.0000000049697022</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1329342.854940061</v>
      </c>
      <c r="G609" s="27">
        <v>269742.16240800003</v>
      </c>
      <c r="H609" s="27">
        <v>975952.55560000008</v>
      </c>
      <c r="I609" s="29">
        <v>83648.136932060806</v>
      </c>
      <c r="J609" s="76"/>
      <c r="K609" s="28">
        <f t="shared" si="104"/>
        <v>1329342.8599999999</v>
      </c>
      <c r="L609" s="81">
        <f t="shared" si="105"/>
        <v>1.0000000038063459</v>
      </c>
      <c r="M609" s="27">
        <f t="shared" si="106"/>
        <v>269742.15999999997</v>
      </c>
      <c r="N609" s="81">
        <f t="shared" si="107"/>
        <v>0.99999999107295634</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20301.020351733336</v>
      </c>
      <c r="G610" s="27">
        <v>7752.7468439999993</v>
      </c>
      <c r="H610" s="27">
        <v>10665.117833333336</v>
      </c>
      <c r="I610" s="29">
        <v>1883.1556744000002</v>
      </c>
      <c r="J610" s="76"/>
      <c r="K610" s="28">
        <f t="shared" si="104"/>
        <v>20301.030000000002</v>
      </c>
      <c r="L610" s="81">
        <f t="shared" si="105"/>
        <v>1.0000004752601839</v>
      </c>
      <c r="M610" s="27">
        <f t="shared" si="106"/>
        <v>7752.75</v>
      </c>
      <c r="N610" s="81">
        <f t="shared" si="107"/>
        <v>1.000000407081524</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1850</v>
      </c>
      <c r="D613" s="115"/>
      <c r="E613" s="198" t="s">
        <v>1851</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17697.549461760002</v>
      </c>
      <c r="G614" s="27">
        <v>17697.549461760002</v>
      </c>
      <c r="H614" s="27">
        <v>0</v>
      </c>
      <c r="I614" s="29">
        <v>0</v>
      </c>
      <c r="J614" s="76"/>
      <c r="K614" s="28">
        <f t="shared" si="104"/>
        <v>17697.55</v>
      </c>
      <c r="L614" s="81">
        <f t="shared" si="105"/>
        <v>1.0000000304132501</v>
      </c>
      <c r="M614" s="27">
        <f t="shared" si="106"/>
        <v>17697.55</v>
      </c>
      <c r="N614" s="81">
        <f t="shared" si="107"/>
        <v>1.0000000304132501</v>
      </c>
      <c r="O614" s="27"/>
      <c r="P614" s="81"/>
      <c r="Q614" s="27"/>
      <c r="R614" s="82"/>
    </row>
    <row r="615" spans="1:18" s="4" customFormat="1" ht="39" customHeight="1" x14ac:dyDescent="0.25">
      <c r="A615" s="176" t="s">
        <v>869</v>
      </c>
      <c r="B615" s="103" t="s">
        <v>1705</v>
      </c>
      <c r="C615" s="119"/>
      <c r="D615" s="115" t="s">
        <v>868</v>
      </c>
      <c r="E615" s="198"/>
      <c r="F615" s="170">
        <v>23596.732615680001</v>
      </c>
      <c r="G615" s="27">
        <v>23596.732615680001</v>
      </c>
      <c r="H615" s="27">
        <v>0</v>
      </c>
      <c r="I615" s="29">
        <v>0</v>
      </c>
      <c r="J615" s="76"/>
      <c r="K615" s="28">
        <f t="shared" si="104"/>
        <v>23596.73</v>
      </c>
      <c r="L615" s="81">
        <f t="shared" si="105"/>
        <v>0.99999988915075477</v>
      </c>
      <c r="M615" s="27">
        <f t="shared" si="106"/>
        <v>23596.73</v>
      </c>
      <c r="N615" s="81">
        <f t="shared" si="107"/>
        <v>0.99999988915075477</v>
      </c>
      <c r="O615" s="27"/>
      <c r="P615" s="81"/>
      <c r="Q615" s="27"/>
      <c r="R615" s="82"/>
    </row>
    <row r="616" spans="1:18" s="4" customFormat="1" ht="39" customHeight="1" x14ac:dyDescent="0.25">
      <c r="A616" s="176" t="s">
        <v>870</v>
      </c>
      <c r="B616" s="103" t="s">
        <v>871</v>
      </c>
      <c r="C616" s="119"/>
      <c r="D616" s="115" t="s">
        <v>868</v>
      </c>
      <c r="E616" s="198"/>
      <c r="F616" s="170">
        <v>47193.465231360002</v>
      </c>
      <c r="G616" s="27">
        <v>47193.465231360002</v>
      </c>
      <c r="H616" s="27">
        <v>0</v>
      </c>
      <c r="I616" s="29">
        <v>0</v>
      </c>
      <c r="J616" s="76"/>
      <c r="K616" s="28">
        <f t="shared" si="104"/>
        <v>47193.47</v>
      </c>
      <c r="L616" s="81">
        <f t="shared" si="105"/>
        <v>1.0000001010444979</v>
      </c>
      <c r="M616" s="27">
        <f t="shared" si="106"/>
        <v>47193.47</v>
      </c>
      <c r="N616" s="81">
        <f t="shared" si="107"/>
        <v>1.0000001010444979</v>
      </c>
      <c r="O616" s="27"/>
      <c r="P616" s="81"/>
      <c r="Q616" s="27"/>
      <c r="R616" s="82"/>
    </row>
    <row r="617" spans="1:18" s="4" customFormat="1" ht="39" customHeight="1" x14ac:dyDescent="0.25">
      <c r="A617" s="176" t="s">
        <v>872</v>
      </c>
      <c r="B617" s="103" t="s">
        <v>873</v>
      </c>
      <c r="C617" s="119" t="s">
        <v>874</v>
      </c>
      <c r="D617" s="115" t="s">
        <v>868</v>
      </c>
      <c r="E617" s="198" t="s">
        <v>1106</v>
      </c>
      <c r="F617" s="170">
        <v>8589.0954545454479</v>
      </c>
      <c r="G617" s="27">
        <v>8589.0954545454479</v>
      </c>
      <c r="H617" s="27">
        <v>0</v>
      </c>
      <c r="I617" s="29">
        <v>0</v>
      </c>
      <c r="J617" s="76"/>
      <c r="K617" s="28">
        <f t="shared" si="104"/>
        <v>8589.1</v>
      </c>
      <c r="L617" s="81">
        <f t="shared" si="105"/>
        <v>1.0000005292122525</v>
      </c>
      <c r="M617" s="27">
        <f t="shared" si="106"/>
        <v>8589.1</v>
      </c>
      <c r="N617" s="81">
        <f t="shared" si="107"/>
        <v>1.0000005292122525</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410.55846666666662</v>
      </c>
      <c r="G623" s="27">
        <v>85.563000000000002</v>
      </c>
      <c r="H623" s="27">
        <v>324.99546666666663</v>
      </c>
      <c r="I623" s="29">
        <v>0</v>
      </c>
      <c r="J623" s="76"/>
      <c r="K623" s="28">
        <f t="shared" si="104"/>
        <v>410.56</v>
      </c>
      <c r="L623" s="81">
        <f t="shared" si="105"/>
        <v>1.0000037347502435</v>
      </c>
      <c r="M623" s="27">
        <f t="shared" si="106"/>
        <v>85.56</v>
      </c>
      <c r="N623" s="81">
        <f t="shared" si="107"/>
        <v>0.99996493811577436</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455.94904999999994</v>
      </c>
      <c r="G624" s="27">
        <v>95.075999999999993</v>
      </c>
      <c r="H624" s="27">
        <v>360.87304999999998</v>
      </c>
      <c r="I624" s="29">
        <v>0</v>
      </c>
      <c r="J624" s="76"/>
      <c r="K624" s="28">
        <f t="shared" si="104"/>
        <v>455.95</v>
      </c>
      <c r="L624" s="81">
        <f t="shared" si="105"/>
        <v>1.0000020835661354</v>
      </c>
      <c r="M624" s="27">
        <f t="shared" si="106"/>
        <v>95.08</v>
      </c>
      <c r="N624" s="81">
        <f t="shared" si="107"/>
        <v>1.0000420716058733</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1858.2720666666667</v>
      </c>
      <c r="G625" s="27">
        <v>104.58360000000002</v>
      </c>
      <c r="H625" s="27">
        <v>1753.6884666666667</v>
      </c>
      <c r="I625" s="29">
        <v>0</v>
      </c>
      <c r="J625" s="76"/>
      <c r="K625" s="28">
        <f t="shared" si="104"/>
        <v>1858.27</v>
      </c>
      <c r="L625" s="81">
        <f t="shared" si="105"/>
        <v>0.99999888785571078</v>
      </c>
      <c r="M625" s="27">
        <f t="shared" si="106"/>
        <v>104.58</v>
      </c>
      <c r="N625" s="81">
        <f t="shared" si="107"/>
        <v>0.99996557777701267</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30.438289200000003</v>
      </c>
      <c r="G626" s="27">
        <v>30.438289200000003</v>
      </c>
      <c r="H626" s="27">
        <v>0</v>
      </c>
      <c r="I626" s="29">
        <v>0</v>
      </c>
      <c r="J626" s="76"/>
      <c r="K626" s="28">
        <f t="shared" si="104"/>
        <v>30.44</v>
      </c>
      <c r="L626" s="81">
        <f t="shared" si="105"/>
        <v>1.0000562055241922</v>
      </c>
      <c r="M626" s="27">
        <f t="shared" si="106"/>
        <v>30.44</v>
      </c>
      <c r="N626" s="81">
        <f t="shared" si="107"/>
        <v>1.0000562055241922</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840.53756860959993</v>
      </c>
      <c r="G627" s="27">
        <v>95.837268609600002</v>
      </c>
      <c r="H627" s="27">
        <v>744.70029999999997</v>
      </c>
      <c r="I627" s="29">
        <v>0</v>
      </c>
      <c r="J627" s="76"/>
      <c r="K627" s="28">
        <f t="shared" si="104"/>
        <v>840.54000000000008</v>
      </c>
      <c r="L627" s="81">
        <f t="shared" si="105"/>
        <v>1.0000028926611861</v>
      </c>
      <c r="M627" s="27">
        <f t="shared" si="106"/>
        <v>95.84</v>
      </c>
      <c r="N627" s="81">
        <f t="shared" si="107"/>
        <v>1.0000285002947145</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135.12708923626667</v>
      </c>
      <c r="G628" s="27">
        <v>46.092172569600002</v>
      </c>
      <c r="H628" s="27">
        <v>89.034916666666675</v>
      </c>
      <c r="I628" s="29">
        <v>0</v>
      </c>
      <c r="J628" s="76"/>
      <c r="K628" s="28">
        <f t="shared" si="104"/>
        <v>135.12</v>
      </c>
      <c r="L628" s="81">
        <f t="shared" si="105"/>
        <v>0.99994753652796986</v>
      </c>
      <c r="M628" s="27">
        <f t="shared" si="106"/>
        <v>46.09</v>
      </c>
      <c r="N628" s="81">
        <f t="shared" si="107"/>
        <v>0.99995286467356859</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41.383470600000003</v>
      </c>
      <c r="G629" s="27">
        <v>41.383470600000003</v>
      </c>
      <c r="H629" s="27">
        <v>0</v>
      </c>
      <c r="I629" s="29">
        <v>0</v>
      </c>
      <c r="J629" s="76"/>
      <c r="K629" s="28">
        <f t="shared" si="104"/>
        <v>41.38</v>
      </c>
      <c r="L629" s="81">
        <f t="shared" si="105"/>
        <v>0.99991613559835169</v>
      </c>
      <c r="M629" s="27">
        <f t="shared" si="106"/>
        <v>41.38</v>
      </c>
      <c r="N629" s="81">
        <f t="shared" si="107"/>
        <v>0.99991613559835169</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2002.0783941362668</v>
      </c>
      <c r="G630" s="27">
        <v>200.15347746960001</v>
      </c>
      <c r="H630" s="27">
        <v>1801.9249166666668</v>
      </c>
      <c r="I630" s="29">
        <v>0</v>
      </c>
      <c r="J630" s="76"/>
      <c r="K630" s="28">
        <f t="shared" si="104"/>
        <v>2002.0700000000002</v>
      </c>
      <c r="L630" s="81">
        <f t="shared" si="105"/>
        <v>0.99999580728891979</v>
      </c>
      <c r="M630" s="27">
        <f t="shared" si="106"/>
        <v>200.15</v>
      </c>
      <c r="N630" s="81">
        <f t="shared" si="107"/>
        <v>0.99998262598459964</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2833.3464331189339</v>
      </c>
      <c r="G631" s="27">
        <v>244.18159978560004</v>
      </c>
      <c r="H631" s="27">
        <v>2589.1648333333337</v>
      </c>
      <c r="I631" s="29">
        <v>0</v>
      </c>
      <c r="J631" s="76"/>
      <c r="K631" s="28">
        <f t="shared" si="104"/>
        <v>2833.3399999999997</v>
      </c>
      <c r="L631" s="81">
        <f t="shared" si="105"/>
        <v>0.99999772949793253</v>
      </c>
      <c r="M631" s="27">
        <f t="shared" si="106"/>
        <v>244.18</v>
      </c>
      <c r="N631" s="81">
        <f t="shared" si="107"/>
        <v>0.99999344837775883</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80.422746935149021</v>
      </c>
      <c r="G633" s="27">
        <v>52.120981224000005</v>
      </c>
      <c r="H633" s="27">
        <v>28.301765711149013</v>
      </c>
      <c r="I633" s="29">
        <v>0</v>
      </c>
      <c r="J633" s="76"/>
      <c r="K633" s="28">
        <f t="shared" si="104"/>
        <v>80.42</v>
      </c>
      <c r="L633" s="81">
        <f t="shared" si="105"/>
        <v>0.99996584380347975</v>
      </c>
      <c r="M633" s="27">
        <f t="shared" si="106"/>
        <v>52.12</v>
      </c>
      <c r="N633" s="81">
        <f t="shared" si="107"/>
        <v>0.9999811741072987</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25.104699</v>
      </c>
      <c r="G634" s="27">
        <v>25.104699</v>
      </c>
      <c r="H634" s="27">
        <v>0</v>
      </c>
      <c r="I634" s="29">
        <v>0</v>
      </c>
      <c r="J634" s="76"/>
      <c r="K634" s="28">
        <f t="shared" si="104"/>
        <v>25.1</v>
      </c>
      <c r="L634" s="81">
        <f t="shared" si="105"/>
        <v>0.99981282388607806</v>
      </c>
      <c r="M634" s="27">
        <f t="shared" si="106"/>
        <v>25.1</v>
      </c>
      <c r="N634" s="81">
        <f t="shared" si="107"/>
        <v>0.99981282388607806</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220.82314103559469</v>
      </c>
      <c r="G635" s="27">
        <v>107.04069936892799</v>
      </c>
      <c r="H635" s="27">
        <v>113.78244166666668</v>
      </c>
      <c r="I635" s="29">
        <v>0</v>
      </c>
      <c r="J635" s="76"/>
      <c r="K635" s="28">
        <f t="shared" si="104"/>
        <v>220.82</v>
      </c>
      <c r="L635" s="81">
        <f t="shared" si="105"/>
        <v>0.99998577578608849</v>
      </c>
      <c r="M635" s="27">
        <f t="shared" si="106"/>
        <v>107.04</v>
      </c>
      <c r="N635" s="81">
        <f t="shared" si="107"/>
        <v>0.99999346632699426</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371.88528537946672</v>
      </c>
      <c r="G636" s="27">
        <v>115.12498121280001</v>
      </c>
      <c r="H636" s="27">
        <v>256.76030416666669</v>
      </c>
      <c r="I636" s="29">
        <v>0</v>
      </c>
      <c r="J636" s="76"/>
      <c r="K636" s="28">
        <f t="shared" si="104"/>
        <v>371.88</v>
      </c>
      <c r="L636" s="81">
        <f t="shared" si="105"/>
        <v>0.99998578760796808</v>
      </c>
      <c r="M636" s="27">
        <f t="shared" si="106"/>
        <v>115.12</v>
      </c>
      <c r="N636" s="81">
        <f t="shared" si="107"/>
        <v>0.99995673212931258</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785.44916871280009</v>
      </c>
      <c r="G637" s="27">
        <v>115.12498121280001</v>
      </c>
      <c r="H637" s="27">
        <v>670.32418750000011</v>
      </c>
      <c r="I637" s="29">
        <v>0</v>
      </c>
      <c r="J637" s="76"/>
      <c r="K637" s="28">
        <f t="shared" si="104"/>
        <v>785.44</v>
      </c>
      <c r="L637" s="81">
        <f t="shared" si="105"/>
        <v>0.99998832679037009</v>
      </c>
      <c r="M637" s="27">
        <f t="shared" si="106"/>
        <v>115.12</v>
      </c>
      <c r="N637" s="81">
        <f t="shared" si="107"/>
        <v>0.99995673212931258</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1136.5757289013334</v>
      </c>
      <c r="G638" s="27">
        <v>167.176070568</v>
      </c>
      <c r="H638" s="27">
        <v>969.39965833333338</v>
      </c>
      <c r="I638" s="29">
        <v>0</v>
      </c>
      <c r="J638" s="76"/>
      <c r="K638" s="28">
        <f t="shared" si="104"/>
        <v>1136.58</v>
      </c>
      <c r="L638" s="81">
        <f t="shared" si="105"/>
        <v>1.0000037578654533</v>
      </c>
      <c r="M638" s="27">
        <f t="shared" si="106"/>
        <v>167.18</v>
      </c>
      <c r="N638" s="81">
        <f t="shared" si="107"/>
        <v>1.0000235047515273</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2581.9175937472</v>
      </c>
      <c r="G639" s="27">
        <v>203.32613124720001</v>
      </c>
      <c r="H639" s="27">
        <v>2378.5914625</v>
      </c>
      <c r="I639" s="29">
        <v>0</v>
      </c>
      <c r="J639" s="76"/>
      <c r="K639" s="28">
        <f t="shared" si="104"/>
        <v>2581.92</v>
      </c>
      <c r="L639" s="81">
        <f t="shared" si="105"/>
        <v>1.0000009319634391</v>
      </c>
      <c r="M639" s="27">
        <f t="shared" si="106"/>
        <v>203.33</v>
      </c>
      <c r="N639" s="81">
        <f t="shared" si="107"/>
        <v>1.0000190273270646</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4462.7431263522667</v>
      </c>
      <c r="G640" s="27">
        <v>249.0993971856</v>
      </c>
      <c r="H640" s="27">
        <v>4213.6437291666671</v>
      </c>
      <c r="I640" s="29">
        <v>0</v>
      </c>
      <c r="J640" s="76"/>
      <c r="K640" s="28">
        <f t="shared" si="104"/>
        <v>4462.7400000000007</v>
      </c>
      <c r="L640" s="81">
        <f t="shared" si="105"/>
        <v>0.9999992994550263</v>
      </c>
      <c r="M640" s="27">
        <f t="shared" si="106"/>
        <v>249.1</v>
      </c>
      <c r="N640" s="81">
        <f t="shared" si="107"/>
        <v>1.0000024199753463</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6211.9753326253349</v>
      </c>
      <c r="G641" s="27">
        <v>260.15111179199999</v>
      </c>
      <c r="H641" s="27">
        <v>5951.8242208333349</v>
      </c>
      <c r="I641" s="29">
        <v>0</v>
      </c>
      <c r="J641" s="76"/>
      <c r="K641" s="28">
        <f t="shared" si="104"/>
        <v>6211.9699999999993</v>
      </c>
      <c r="L641" s="81">
        <f t="shared" si="105"/>
        <v>0.99999914155722613</v>
      </c>
      <c r="M641" s="27">
        <f t="shared" si="106"/>
        <v>260.14999999999998</v>
      </c>
      <c r="N641" s="81">
        <f t="shared" si="107"/>
        <v>0.99999572636075873</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25.104699</v>
      </c>
      <c r="G642" s="27">
        <v>25.104699</v>
      </c>
      <c r="H642" s="27">
        <v>0</v>
      </c>
      <c r="I642" s="29">
        <v>0</v>
      </c>
      <c r="J642" s="76"/>
      <c r="K642" s="28">
        <f t="shared" si="104"/>
        <v>25.1</v>
      </c>
      <c r="L642" s="81">
        <f t="shared" si="105"/>
        <v>0.99981282388607806</v>
      </c>
      <c r="M642" s="27">
        <f t="shared" si="106"/>
        <v>25.1</v>
      </c>
      <c r="N642" s="81">
        <f t="shared" si="107"/>
        <v>0.99981282388607806</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150.58216558800001</v>
      </c>
      <c r="G643" s="27">
        <v>74.172165588000013</v>
      </c>
      <c r="H643" s="27">
        <v>76.41</v>
      </c>
      <c r="I643" s="29">
        <v>0</v>
      </c>
      <c r="J643" s="76"/>
      <c r="K643" s="28">
        <f t="shared" si="104"/>
        <v>150.57999999999998</v>
      </c>
      <c r="L643" s="81">
        <f t="shared" si="105"/>
        <v>0.99998561856251988</v>
      </c>
      <c r="M643" s="27">
        <f t="shared" si="106"/>
        <v>74.17</v>
      </c>
      <c r="N643" s="81">
        <f t="shared" si="107"/>
        <v>0.99997080322540344</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104.77993750714901</v>
      </c>
      <c r="G644" s="27">
        <v>76.478171795999998</v>
      </c>
      <c r="H644" s="27">
        <v>28.301765711149013</v>
      </c>
      <c r="I644" s="29">
        <v>0</v>
      </c>
      <c r="J644" s="76"/>
      <c r="K644" s="28">
        <f t="shared" si="104"/>
        <v>104.78</v>
      </c>
      <c r="L644" s="81">
        <f t="shared" si="105"/>
        <v>1.0000005964200063</v>
      </c>
      <c r="M644" s="27">
        <f t="shared" si="106"/>
        <v>76.48</v>
      </c>
      <c r="N644" s="81">
        <f t="shared" si="107"/>
        <v>1.0000239049124355</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97.625296907999996</v>
      </c>
      <c r="G645" s="27">
        <v>97.625296907999996</v>
      </c>
      <c r="H645" s="27">
        <v>0</v>
      </c>
      <c r="I645" s="29">
        <v>0</v>
      </c>
      <c r="J645" s="76"/>
      <c r="K645" s="28">
        <f t="shared" si="104"/>
        <v>97.63</v>
      </c>
      <c r="L645" s="81">
        <f t="shared" si="105"/>
        <v>1.0000481749315899</v>
      </c>
      <c r="M645" s="27">
        <f t="shared" si="106"/>
        <v>97.63</v>
      </c>
      <c r="N645" s="81">
        <f t="shared" si="107"/>
        <v>1.0000481749315899</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120.02358736849335</v>
      </c>
      <c r="G646" s="27">
        <v>62.177264660160006</v>
      </c>
      <c r="H646" s="27">
        <v>57.846322708333346</v>
      </c>
      <c r="I646" s="29">
        <v>0</v>
      </c>
      <c r="J646" s="76"/>
      <c r="K646" s="28">
        <f t="shared" si="104"/>
        <v>120.03</v>
      </c>
      <c r="L646" s="81">
        <f t="shared" si="105"/>
        <v>1.0000534280939877</v>
      </c>
      <c r="M646" s="27">
        <f t="shared" si="106"/>
        <v>62.18</v>
      </c>
      <c r="N646" s="81">
        <f t="shared" si="107"/>
        <v>1.0000439926049327</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1038.41687095216</v>
      </c>
      <c r="G648" s="27">
        <v>210.00187095216</v>
      </c>
      <c r="H648" s="27">
        <v>828.41500000000008</v>
      </c>
      <c r="I648" s="27">
        <v>0</v>
      </c>
      <c r="J648" s="114"/>
      <c r="K648" s="28">
        <f t="shared" si="104"/>
        <v>1038.42</v>
      </c>
      <c r="L648" s="81">
        <f t="shared" si="105"/>
        <v>1.0000030132867903</v>
      </c>
      <c r="M648" s="27">
        <f t="shared" si="106"/>
        <v>210</v>
      </c>
      <c r="N648" s="81">
        <f t="shared" si="107"/>
        <v>0.99999109078337478</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1316.8768709521603</v>
      </c>
      <c r="G649" s="27">
        <v>210.00187095216</v>
      </c>
      <c r="H649" s="27">
        <v>1106.8750000000002</v>
      </c>
      <c r="I649" s="27">
        <v>0</v>
      </c>
      <c r="J649" s="114"/>
      <c r="K649" s="28">
        <f t="shared" si="104"/>
        <v>1316.88</v>
      </c>
      <c r="L649" s="81">
        <f t="shared" si="105"/>
        <v>1.0000023761126866</v>
      </c>
      <c r="M649" s="27">
        <f t="shared" si="106"/>
        <v>210</v>
      </c>
      <c r="N649" s="81">
        <f t="shared" si="107"/>
        <v>0.99999109078337478</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1411.3768709521603</v>
      </c>
      <c r="G650" s="27">
        <v>210.00187095216</v>
      </c>
      <c r="H650" s="27">
        <v>1201.3750000000002</v>
      </c>
      <c r="I650" s="27">
        <v>0</v>
      </c>
      <c r="J650" s="114"/>
      <c r="K650" s="28">
        <f t="shared" si="104"/>
        <v>1411.38</v>
      </c>
      <c r="L650" s="81">
        <f t="shared" si="105"/>
        <v>1.0000022170179377</v>
      </c>
      <c r="M650" s="27">
        <f t="shared" si="106"/>
        <v>210</v>
      </c>
      <c r="N650" s="81">
        <f t="shared" si="107"/>
        <v>0.99999109078337478</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12.560326920000001</v>
      </c>
      <c r="G651" s="27">
        <v>12.560326920000001</v>
      </c>
      <c r="H651" s="27">
        <v>0</v>
      </c>
      <c r="I651" s="27">
        <v>0</v>
      </c>
      <c r="J651" s="114"/>
      <c r="K651" s="28">
        <f t="shared" ref="K651:K705" si="112">SUM(M651,O651,Q651)</f>
        <v>12.56</v>
      </c>
      <c r="L651" s="81">
        <f t="shared" ref="L651:L705" si="113">K651/F651</f>
        <v>0.99997397201505323</v>
      </c>
      <c r="M651" s="27">
        <f t="shared" ref="M651:M705" si="114">ROUND(G651-(G651*$M$6*$F$6),2)</f>
        <v>12.56</v>
      </c>
      <c r="N651" s="81">
        <f t="shared" ref="N651:N705" si="115">M651/G651</f>
        <v>0.99997397201505323</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16.852533749279999</v>
      </c>
      <c r="G652" s="27">
        <v>8.54043374928</v>
      </c>
      <c r="H652" s="27">
        <v>8.3121000000000009</v>
      </c>
      <c r="I652" s="27">
        <v>0</v>
      </c>
      <c r="J652" s="114"/>
      <c r="K652" s="28">
        <f t="shared" si="112"/>
        <v>16.850000000000001</v>
      </c>
      <c r="L652" s="81">
        <f t="shared" si="113"/>
        <v>0.99984965173084994</v>
      </c>
      <c r="M652" s="27">
        <f t="shared" si="114"/>
        <v>8.5399999999999991</v>
      </c>
      <c r="N652" s="81">
        <f t="shared" si="115"/>
        <v>0.99994921226570754</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30.33523374928</v>
      </c>
      <c r="G653" s="27">
        <v>8.54043374928</v>
      </c>
      <c r="H653" s="27">
        <v>21.794800000000002</v>
      </c>
      <c r="I653" s="27">
        <v>0</v>
      </c>
      <c r="J653" s="114"/>
      <c r="K653" s="28">
        <f t="shared" si="112"/>
        <v>30.33</v>
      </c>
      <c r="L653" s="81">
        <f t="shared" si="113"/>
        <v>0.99982746962415858</v>
      </c>
      <c r="M653" s="27">
        <f t="shared" si="114"/>
        <v>8.5399999999999991</v>
      </c>
      <c r="N653" s="81">
        <f t="shared" si="115"/>
        <v>0.99994921226570754</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621.17981560117335</v>
      </c>
      <c r="G655" s="27">
        <v>254.67148226783999</v>
      </c>
      <c r="H655" s="27">
        <v>366.50833333333338</v>
      </c>
      <c r="I655" s="27">
        <v>0</v>
      </c>
      <c r="J655" s="114"/>
      <c r="K655" s="28">
        <f t="shared" si="112"/>
        <v>621.17999999999995</v>
      </c>
      <c r="L655" s="81">
        <f t="shared" si="113"/>
        <v>1.000000296852573</v>
      </c>
      <c r="M655" s="27">
        <f t="shared" si="114"/>
        <v>254.67</v>
      </c>
      <c r="N655" s="81">
        <f t="shared" si="115"/>
        <v>0.99999417968660331</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1489.8131489345069</v>
      </c>
      <c r="G656" s="27">
        <v>254.67148226783999</v>
      </c>
      <c r="H656" s="27">
        <v>1235.1416666666669</v>
      </c>
      <c r="I656" s="27">
        <v>0</v>
      </c>
      <c r="J656" s="114"/>
      <c r="K656" s="28">
        <f t="shared" si="112"/>
        <v>1489.8100000000002</v>
      </c>
      <c r="L656" s="81">
        <f t="shared" si="113"/>
        <v>0.99999788635607834</v>
      </c>
      <c r="M656" s="27">
        <f t="shared" si="114"/>
        <v>254.67</v>
      </c>
      <c r="N656" s="81">
        <f t="shared" si="115"/>
        <v>0.99999417968660331</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1913.8298156011736</v>
      </c>
      <c r="G657" s="27">
        <v>254.67148226783999</v>
      </c>
      <c r="H657" s="27">
        <v>1659.1583333333335</v>
      </c>
      <c r="I657" s="27">
        <v>0</v>
      </c>
      <c r="J657" s="114"/>
      <c r="K657" s="28">
        <f t="shared" si="112"/>
        <v>1913.8300000000002</v>
      </c>
      <c r="L657" s="81">
        <f t="shared" si="113"/>
        <v>1.0000000963506916</v>
      </c>
      <c r="M657" s="27">
        <f t="shared" si="114"/>
        <v>254.67</v>
      </c>
      <c r="N657" s="81">
        <f t="shared" si="115"/>
        <v>0.99999417968660331</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4035.6298156011735</v>
      </c>
      <c r="G658" s="27">
        <v>254.67148226783999</v>
      </c>
      <c r="H658" s="27">
        <v>3780.9583333333335</v>
      </c>
      <c r="I658" s="27">
        <v>0</v>
      </c>
      <c r="J658" s="114"/>
      <c r="K658" s="28">
        <f t="shared" si="112"/>
        <v>4035.63</v>
      </c>
      <c r="L658" s="81">
        <f t="shared" si="113"/>
        <v>1.000000045692701</v>
      </c>
      <c r="M658" s="27">
        <f t="shared" si="114"/>
        <v>254.67</v>
      </c>
      <c r="N658" s="81">
        <f t="shared" si="115"/>
        <v>0.99999417968660331</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4495.6964822678401</v>
      </c>
      <c r="G659" s="27">
        <v>254.67148226783999</v>
      </c>
      <c r="H659" s="27">
        <v>4241.0250000000005</v>
      </c>
      <c r="I659" s="27">
        <v>0</v>
      </c>
      <c r="J659" s="114"/>
      <c r="K659" s="28">
        <f t="shared" si="112"/>
        <v>4495.7</v>
      </c>
      <c r="L659" s="81">
        <f t="shared" si="113"/>
        <v>1.0000007824665595</v>
      </c>
      <c r="M659" s="27">
        <f t="shared" si="114"/>
        <v>254.67</v>
      </c>
      <c r="N659" s="81">
        <f t="shared" si="115"/>
        <v>0.99999417968660331</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5131.735407496747</v>
      </c>
      <c r="G660" s="27">
        <v>556.81874083007995</v>
      </c>
      <c r="H660" s="27">
        <v>4574.916666666667</v>
      </c>
      <c r="I660" s="27">
        <v>0</v>
      </c>
      <c r="J660" s="114"/>
      <c r="K660" s="28">
        <f t="shared" si="112"/>
        <v>5131.74</v>
      </c>
      <c r="L660" s="81">
        <f t="shared" si="113"/>
        <v>1.000000894922066</v>
      </c>
      <c r="M660" s="27">
        <f t="shared" si="114"/>
        <v>556.82000000000005</v>
      </c>
      <c r="N660" s="81">
        <f t="shared" si="115"/>
        <v>1.0000022613641169</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12118.854851941192</v>
      </c>
      <c r="G661" s="27">
        <v>556.81874083007995</v>
      </c>
      <c r="H661" s="27">
        <v>11562.036111111112</v>
      </c>
      <c r="I661" s="27">
        <v>0</v>
      </c>
      <c r="J661" s="114"/>
      <c r="K661" s="28">
        <f t="shared" si="112"/>
        <v>12118.86</v>
      </c>
      <c r="L661" s="81">
        <f t="shared" si="113"/>
        <v>1.0000004247974641</v>
      </c>
      <c r="M661" s="27">
        <f t="shared" si="114"/>
        <v>556.82000000000005</v>
      </c>
      <c r="N661" s="81">
        <f t="shared" si="115"/>
        <v>1.0000022613641169</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574.83839859765339</v>
      </c>
      <c r="G662" s="27">
        <v>213.68606526432001</v>
      </c>
      <c r="H662" s="27">
        <v>361.15233333333333</v>
      </c>
      <c r="I662" s="27">
        <v>0</v>
      </c>
      <c r="J662" s="114"/>
      <c r="K662" s="28">
        <f t="shared" si="112"/>
        <v>574.83999999999992</v>
      </c>
      <c r="L662" s="81">
        <f t="shared" si="113"/>
        <v>1.0000027858305054</v>
      </c>
      <c r="M662" s="27">
        <f t="shared" si="114"/>
        <v>213.69</v>
      </c>
      <c r="N662" s="81">
        <f t="shared" si="115"/>
        <v>1.0000184136278383</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847.99439859765334</v>
      </c>
      <c r="G663" s="27">
        <v>213.68606526432001</v>
      </c>
      <c r="H663" s="27">
        <v>634.30833333333339</v>
      </c>
      <c r="I663" s="27">
        <v>0</v>
      </c>
      <c r="J663" s="114"/>
      <c r="K663" s="28">
        <f t="shared" si="112"/>
        <v>848</v>
      </c>
      <c r="L663" s="81">
        <f t="shared" si="113"/>
        <v>1.0000066054709276</v>
      </c>
      <c r="M663" s="27">
        <f t="shared" si="114"/>
        <v>213.69</v>
      </c>
      <c r="N663" s="81">
        <f t="shared" si="115"/>
        <v>1.0000184136278383</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779.32773193098683</v>
      </c>
      <c r="G664" s="27">
        <v>213.68606526432001</v>
      </c>
      <c r="H664" s="27">
        <v>565.64166666666677</v>
      </c>
      <c r="I664" s="27">
        <v>0</v>
      </c>
      <c r="J664" s="114"/>
      <c r="K664" s="28">
        <f t="shared" si="112"/>
        <v>779.32999999999993</v>
      </c>
      <c r="L664" s="81">
        <f t="shared" si="113"/>
        <v>1.0000029102891121</v>
      </c>
      <c r="M664" s="27">
        <f t="shared" si="114"/>
        <v>213.69</v>
      </c>
      <c r="N664" s="81">
        <f t="shared" si="115"/>
        <v>1.0000184136278383</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13.014314640000002</v>
      </c>
      <c r="G665" s="27">
        <v>13.014314640000002</v>
      </c>
      <c r="H665" s="27">
        <v>0</v>
      </c>
      <c r="I665" s="27">
        <v>0</v>
      </c>
      <c r="J665" s="114"/>
      <c r="K665" s="28">
        <f t="shared" si="112"/>
        <v>13.01</v>
      </c>
      <c r="L665" s="81">
        <f t="shared" si="113"/>
        <v>0.99966846967209932</v>
      </c>
      <c r="M665" s="27">
        <f t="shared" si="114"/>
        <v>13.01</v>
      </c>
      <c r="N665" s="81">
        <f t="shared" si="115"/>
        <v>0.99966846967209932</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355.30289591224891</v>
      </c>
      <c r="G666" s="27">
        <v>178.09425702336</v>
      </c>
      <c r="H666" s="27">
        <v>177.20863888888888</v>
      </c>
      <c r="I666" s="27">
        <v>0</v>
      </c>
      <c r="J666" s="114"/>
      <c r="K666" s="28">
        <f t="shared" si="112"/>
        <v>355.3</v>
      </c>
      <c r="L666" s="81">
        <f t="shared" si="113"/>
        <v>0.99999184945497988</v>
      </c>
      <c r="M666" s="27">
        <f t="shared" si="114"/>
        <v>178.09</v>
      </c>
      <c r="N666" s="81">
        <f t="shared" si="115"/>
        <v>0.99997609679598232</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1852</v>
      </c>
      <c r="D667" s="115" t="s">
        <v>495</v>
      </c>
      <c r="E667" s="198" t="s">
        <v>1107</v>
      </c>
      <c r="F667" s="170">
        <v>3513.1749387020091</v>
      </c>
      <c r="G667" s="27">
        <v>359.34354981311998</v>
      </c>
      <c r="H667" s="27">
        <v>3153.8313888888893</v>
      </c>
      <c r="I667" s="27">
        <v>0</v>
      </c>
      <c r="J667" s="114"/>
      <c r="K667" s="28">
        <f t="shared" si="112"/>
        <v>3513.17</v>
      </c>
      <c r="L667" s="81">
        <f t="shared" si="113"/>
        <v>0.99999859423396353</v>
      </c>
      <c r="M667" s="27">
        <f t="shared" si="114"/>
        <v>359.34</v>
      </c>
      <c r="N667" s="81">
        <f t="shared" si="115"/>
        <v>0.99999012139463239</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2115.9114662868269</v>
      </c>
      <c r="G668" s="27">
        <v>131.44479962015998</v>
      </c>
      <c r="H668" s="27">
        <v>1984.4666666666667</v>
      </c>
      <c r="I668" s="27">
        <v>0</v>
      </c>
      <c r="J668" s="114"/>
      <c r="K668" s="28">
        <f t="shared" si="112"/>
        <v>2115.91</v>
      </c>
      <c r="L668" s="81">
        <f t="shared" si="113"/>
        <v>0.99999930701881889</v>
      </c>
      <c r="M668" s="27">
        <f t="shared" si="114"/>
        <v>131.44</v>
      </c>
      <c r="N668" s="81">
        <f t="shared" si="115"/>
        <v>0.99996348565957838</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4102.646546403208</v>
      </c>
      <c r="G670" s="27">
        <v>1698.9956297365406</v>
      </c>
      <c r="H670" s="27">
        <v>2403.6509166666669</v>
      </c>
      <c r="I670" s="27">
        <v>0</v>
      </c>
      <c r="J670" s="114"/>
      <c r="K670" s="28">
        <f t="shared" si="112"/>
        <v>4102.6499999999996</v>
      </c>
      <c r="L670" s="81">
        <f t="shared" si="113"/>
        <v>1.0000008417973014</v>
      </c>
      <c r="M670" s="27">
        <f t="shared" si="114"/>
        <v>1699</v>
      </c>
      <c r="N670" s="81">
        <f t="shared" si="115"/>
        <v>1.0000025722629198</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6784.693548297817</v>
      </c>
      <c r="G671" s="27">
        <v>2378.5938816311505</v>
      </c>
      <c r="H671" s="27">
        <v>4406.099666666667</v>
      </c>
      <c r="I671" s="27">
        <v>0</v>
      </c>
      <c r="J671" s="114"/>
      <c r="K671" s="28">
        <f t="shared" si="112"/>
        <v>6784.6900000000005</v>
      </c>
      <c r="L671" s="81">
        <f t="shared" si="113"/>
        <v>0.99999947701428349</v>
      </c>
      <c r="M671" s="27">
        <f t="shared" si="114"/>
        <v>2378.59</v>
      </c>
      <c r="N671" s="81">
        <f t="shared" si="115"/>
        <v>0.99999836809840459</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2600.89548672</v>
      </c>
      <c r="G672" s="27">
        <v>2600.89548672</v>
      </c>
      <c r="H672" s="27">
        <v>0</v>
      </c>
      <c r="I672" s="27">
        <v>0</v>
      </c>
      <c r="J672" s="114"/>
      <c r="K672" s="28">
        <f t="shared" si="112"/>
        <v>2600.9</v>
      </c>
      <c r="L672" s="81">
        <f t="shared" si="113"/>
        <v>1.0000017352792618</v>
      </c>
      <c r="M672" s="27">
        <f t="shared" si="114"/>
        <v>2600.9</v>
      </c>
      <c r="N672" s="81">
        <f t="shared" si="115"/>
        <v>1.0000017352792618</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16.5473415168</v>
      </c>
      <c r="G673" s="27">
        <v>16.5473415168</v>
      </c>
      <c r="H673" s="27">
        <v>0</v>
      </c>
      <c r="I673" s="27">
        <v>0</v>
      </c>
      <c r="J673" s="114"/>
      <c r="K673" s="28">
        <f t="shared" si="112"/>
        <v>16.55</v>
      </c>
      <c r="L673" s="81">
        <f t="shared" si="113"/>
        <v>1.0001606592332251</v>
      </c>
      <c r="M673" s="27">
        <f t="shared" si="114"/>
        <v>16.55</v>
      </c>
      <c r="N673" s="81">
        <f t="shared" si="115"/>
        <v>1.0001606592332251</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136.97076238080001</v>
      </c>
      <c r="G674" s="27">
        <v>61.2000071808</v>
      </c>
      <c r="H674" s="27">
        <v>75.770755200000011</v>
      </c>
      <c r="I674" s="27">
        <v>0</v>
      </c>
      <c r="J674" s="114"/>
      <c r="K674" s="28">
        <f t="shared" si="112"/>
        <v>136.97</v>
      </c>
      <c r="L674" s="81">
        <f t="shared" si="113"/>
        <v>0.99999443398878152</v>
      </c>
      <c r="M674" s="27">
        <f t="shared" si="114"/>
        <v>61.2</v>
      </c>
      <c r="N674" s="81">
        <f t="shared" si="115"/>
        <v>0.9999998826666805</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3.2637507391999998</v>
      </c>
      <c r="G675" s="27">
        <v>3.0886507391999998</v>
      </c>
      <c r="H675" s="27">
        <v>0.17510000000000001</v>
      </c>
      <c r="I675" s="27">
        <v>0</v>
      </c>
      <c r="J675" s="114"/>
      <c r="K675" s="28">
        <f t="shared" si="112"/>
        <v>3.27</v>
      </c>
      <c r="L675" s="81">
        <f t="shared" si="113"/>
        <v>1.0019147481837207</v>
      </c>
      <c r="M675" s="27">
        <f t="shared" si="114"/>
        <v>3.09</v>
      </c>
      <c r="N675" s="81">
        <f t="shared" si="115"/>
        <v>1.0004368447305731</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61.885440000000003</v>
      </c>
      <c r="G676" s="27">
        <v>61.885440000000003</v>
      </c>
      <c r="H676" s="27">
        <v>0</v>
      </c>
      <c r="I676" s="27">
        <v>0</v>
      </c>
      <c r="J676" s="114"/>
      <c r="K676" s="28">
        <f t="shared" si="112"/>
        <v>61.89</v>
      </c>
      <c r="L676" s="81">
        <f t="shared" si="113"/>
        <v>1.0000736845371059</v>
      </c>
      <c r="M676" s="27">
        <f t="shared" si="114"/>
        <v>61.89</v>
      </c>
      <c r="N676" s="81">
        <f t="shared" si="115"/>
        <v>1.0000736845371059</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1853</v>
      </c>
      <c r="D678" s="115" t="s">
        <v>1161</v>
      </c>
      <c r="E678" s="198" t="s">
        <v>1107</v>
      </c>
      <c r="F678" s="170">
        <v>212.58582078720002</v>
      </c>
      <c r="G678" s="27">
        <v>212.58582078720002</v>
      </c>
      <c r="H678" s="27">
        <v>0</v>
      </c>
      <c r="I678" s="27">
        <v>0</v>
      </c>
      <c r="J678" s="114"/>
      <c r="K678" s="28">
        <f t="shared" si="112"/>
        <v>212.59</v>
      </c>
      <c r="L678" s="81">
        <f t="shared" si="113"/>
        <v>1.0000196589442536</v>
      </c>
      <c r="M678" s="27">
        <f t="shared" si="114"/>
        <v>212.59</v>
      </c>
      <c r="N678" s="81">
        <f t="shared" si="115"/>
        <v>1.0000196589442536</v>
      </c>
      <c r="O678" s="27">
        <f t="shared" si="116"/>
        <v>0</v>
      </c>
      <c r="P678" s="81" t="e">
        <f t="shared" si="117"/>
        <v>#DIV/0!</v>
      </c>
      <c r="Q678" s="27">
        <f t="shared" si="118"/>
        <v>0</v>
      </c>
      <c r="R678" s="82" t="e">
        <f t="shared" si="119"/>
        <v>#DIV/0!</v>
      </c>
    </row>
    <row r="679" spans="1:18" ht="72" customHeight="1" x14ac:dyDescent="0.25">
      <c r="A679" s="176" t="s">
        <v>997</v>
      </c>
      <c r="B679" s="103" t="s">
        <v>1854</v>
      </c>
      <c r="C679" s="119" t="s">
        <v>1708</v>
      </c>
      <c r="D679" s="115" t="s">
        <v>998</v>
      </c>
      <c r="E679" s="198" t="s">
        <v>1107</v>
      </c>
      <c r="F679" s="170">
        <v>404.37565831680001</v>
      </c>
      <c r="G679" s="27">
        <v>404.37565831680001</v>
      </c>
      <c r="H679" s="27">
        <v>0</v>
      </c>
      <c r="I679" s="27">
        <v>0</v>
      </c>
      <c r="J679" s="114"/>
      <c r="K679" s="28">
        <f t="shared" si="112"/>
        <v>404.38</v>
      </c>
      <c r="L679" s="81">
        <f t="shared" si="113"/>
        <v>1.0000107367570492</v>
      </c>
      <c r="M679" s="27">
        <f t="shared" si="114"/>
        <v>404.38</v>
      </c>
      <c r="N679" s="81">
        <f t="shared" si="115"/>
        <v>1.0000107367570492</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1340.6657046853334</v>
      </c>
      <c r="G681" s="27">
        <v>1280.453621352</v>
      </c>
      <c r="H681" s="27">
        <v>60.212083333333339</v>
      </c>
      <c r="I681" s="27">
        <v>0</v>
      </c>
      <c r="J681" s="114"/>
      <c r="K681" s="28">
        <f t="shared" si="112"/>
        <v>1340.66</v>
      </c>
      <c r="L681" s="81">
        <f t="shared" si="113"/>
        <v>0.99999574488605669</v>
      </c>
      <c r="M681" s="27">
        <f t="shared" si="114"/>
        <v>1280.45</v>
      </c>
      <c r="N681" s="81">
        <f t="shared" si="115"/>
        <v>0.99999717182103309</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4418.2388792149341</v>
      </c>
      <c r="G682" s="27">
        <v>4358.0267958816003</v>
      </c>
      <c r="H682" s="27">
        <v>60.212083333333339</v>
      </c>
      <c r="I682" s="27">
        <v>0</v>
      </c>
      <c r="J682" s="114"/>
      <c r="K682" s="28">
        <f t="shared" si="112"/>
        <v>4418.24</v>
      </c>
      <c r="L682" s="81">
        <f t="shared" si="113"/>
        <v>1.000000253672356</v>
      </c>
      <c r="M682" s="27">
        <f t="shared" si="114"/>
        <v>4358.03</v>
      </c>
      <c r="N682" s="81">
        <f t="shared" si="115"/>
        <v>1.0000007352222806</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705.42825289573329</v>
      </c>
      <c r="G683" s="27">
        <v>645.21616956239995</v>
      </c>
      <c r="H683" s="27">
        <v>60.212083333333339</v>
      </c>
      <c r="I683" s="27">
        <v>0</v>
      </c>
      <c r="J683" s="114"/>
      <c r="K683" s="28">
        <f t="shared" si="112"/>
        <v>705.43000000000006</v>
      </c>
      <c r="L683" s="81">
        <f t="shared" si="113"/>
        <v>1.0000024766576325</v>
      </c>
      <c r="M683" s="27">
        <f t="shared" si="114"/>
        <v>645.22</v>
      </c>
      <c r="N683" s="81">
        <f t="shared" si="115"/>
        <v>1.0000059366732899</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1229.7918178544003</v>
      </c>
      <c r="G684" s="27">
        <v>124.82306785440001</v>
      </c>
      <c r="H684" s="27">
        <v>1104.9687500000002</v>
      </c>
      <c r="I684" s="27">
        <v>0</v>
      </c>
      <c r="J684" s="114"/>
      <c r="K684" s="28">
        <f t="shared" si="112"/>
        <v>1229.79</v>
      </c>
      <c r="L684" s="81">
        <f t="shared" si="113"/>
        <v>0.99999852181940563</v>
      </c>
      <c r="M684" s="27">
        <f t="shared" si="114"/>
        <v>124.82</v>
      </c>
      <c r="N684" s="81">
        <f t="shared" si="115"/>
        <v>0.99997542237622616</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6060.5568997728005</v>
      </c>
      <c r="G685" s="27">
        <v>1754.7693997728002</v>
      </c>
      <c r="H685" s="27">
        <v>4305.7875000000004</v>
      </c>
      <c r="I685" s="27">
        <v>0</v>
      </c>
      <c r="J685" s="114"/>
      <c r="K685" s="28">
        <f t="shared" si="112"/>
        <v>6060.5599999999995</v>
      </c>
      <c r="L685" s="81">
        <f t="shared" si="113"/>
        <v>1.0000005115416373</v>
      </c>
      <c r="M685" s="27">
        <f t="shared" si="114"/>
        <v>1754.77</v>
      </c>
      <c r="N685" s="81">
        <f t="shared" si="115"/>
        <v>1.0000003420547452</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153.42432000000002</v>
      </c>
      <c r="G686" s="27">
        <v>153.42432000000002</v>
      </c>
      <c r="H686" s="27">
        <v>0</v>
      </c>
      <c r="I686" s="27">
        <v>0</v>
      </c>
      <c r="J686" s="114"/>
      <c r="K686" s="28">
        <f t="shared" si="112"/>
        <v>153.41999999999999</v>
      </c>
      <c r="L686" s="81">
        <f t="shared" si="113"/>
        <v>0.9999718427951968</v>
      </c>
      <c r="M686" s="27">
        <f t="shared" si="114"/>
        <v>153.41999999999999</v>
      </c>
      <c r="N686" s="81">
        <f t="shared" si="115"/>
        <v>0.9999718427951968</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327.76640220000002</v>
      </c>
      <c r="G687" s="27">
        <v>327.76640220000002</v>
      </c>
      <c r="H687" s="27">
        <v>0</v>
      </c>
      <c r="I687" s="27">
        <v>0</v>
      </c>
      <c r="J687" s="114"/>
      <c r="K687" s="28">
        <f t="shared" si="112"/>
        <v>327.77</v>
      </c>
      <c r="L687" s="81">
        <f t="shared" si="113"/>
        <v>1.0000109767199317</v>
      </c>
      <c r="M687" s="27">
        <f t="shared" si="114"/>
        <v>327.77</v>
      </c>
      <c r="N687" s="81">
        <f t="shared" si="115"/>
        <v>1.0000109767199317</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101.72580360000001</v>
      </c>
      <c r="G688" s="27">
        <v>101.72580360000001</v>
      </c>
      <c r="H688" s="27">
        <v>0</v>
      </c>
      <c r="I688" s="27">
        <v>0</v>
      </c>
      <c r="J688" s="114"/>
      <c r="K688" s="28">
        <f t="shared" si="112"/>
        <v>101.73</v>
      </c>
      <c r="L688" s="81">
        <f t="shared" si="113"/>
        <v>1.0000412520702859</v>
      </c>
      <c r="M688" s="27">
        <f t="shared" si="114"/>
        <v>101.73</v>
      </c>
      <c r="N688" s="81">
        <f t="shared" si="115"/>
        <v>1.0000412520702859</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1178.0796</v>
      </c>
      <c r="G689" s="27">
        <v>1178.0796</v>
      </c>
      <c r="H689" s="27">
        <v>0</v>
      </c>
      <c r="I689" s="27">
        <v>0</v>
      </c>
      <c r="J689" s="114"/>
      <c r="K689" s="28">
        <f t="shared" si="112"/>
        <v>1178.08</v>
      </c>
      <c r="L689" s="81">
        <f t="shared" si="113"/>
        <v>1.0000003395356307</v>
      </c>
      <c r="M689" s="27">
        <f t="shared" si="114"/>
        <v>1178.08</v>
      </c>
      <c r="N689" s="81">
        <f t="shared" si="115"/>
        <v>1.0000003395356307</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3047.0645000000004</v>
      </c>
      <c r="G690" s="27">
        <v>1815.0645000000002</v>
      </c>
      <c r="H690" s="27">
        <v>1232</v>
      </c>
      <c r="I690" s="27">
        <v>0</v>
      </c>
      <c r="J690" s="114"/>
      <c r="K690" s="28">
        <f t="shared" si="112"/>
        <v>3047.06</v>
      </c>
      <c r="L690" s="81">
        <f t="shared" si="113"/>
        <v>0.99999852316877424</v>
      </c>
      <c r="M690" s="27">
        <f t="shared" si="114"/>
        <v>1815.06</v>
      </c>
      <c r="N690" s="81">
        <f t="shared" si="115"/>
        <v>0.99999752074926251</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940.14916000000005</v>
      </c>
      <c r="G691" s="27">
        <v>693.14916000000005</v>
      </c>
      <c r="H691" s="27">
        <v>247</v>
      </c>
      <c r="I691" s="27">
        <v>0</v>
      </c>
      <c r="J691" s="114"/>
      <c r="K691" s="28">
        <f t="shared" si="112"/>
        <v>940.15</v>
      </c>
      <c r="L691" s="81">
        <f t="shared" si="113"/>
        <v>1.0000008934752438</v>
      </c>
      <c r="M691" s="27">
        <f t="shared" si="114"/>
        <v>693.15</v>
      </c>
      <c r="N691" s="81">
        <f t="shared" si="115"/>
        <v>1.0000012118603734</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1686.5999400000001</v>
      </c>
      <c r="G692" s="27">
        <v>1272.5999400000001</v>
      </c>
      <c r="H692" s="27">
        <v>414</v>
      </c>
      <c r="I692" s="27">
        <v>0</v>
      </c>
      <c r="J692" s="114"/>
      <c r="K692" s="28">
        <f t="shared" si="112"/>
        <v>1686.6</v>
      </c>
      <c r="L692" s="81">
        <f t="shared" si="113"/>
        <v>1.0000000355745298</v>
      </c>
      <c r="M692" s="27">
        <f t="shared" si="114"/>
        <v>1272.5999999999999</v>
      </c>
      <c r="N692" s="81">
        <f t="shared" si="115"/>
        <v>1.0000000471475741</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479.06801999999999</v>
      </c>
      <c r="G693" s="27">
        <v>215.06801999999999</v>
      </c>
      <c r="H693" s="27">
        <v>264</v>
      </c>
      <c r="I693" s="27">
        <v>0</v>
      </c>
      <c r="J693" s="114"/>
      <c r="K693" s="28">
        <f t="shared" si="112"/>
        <v>479.07</v>
      </c>
      <c r="L693" s="81">
        <f t="shared" si="113"/>
        <v>1.0000041330247842</v>
      </c>
      <c r="M693" s="27">
        <f t="shared" si="114"/>
        <v>215.07</v>
      </c>
      <c r="N693" s="81">
        <f t="shared" si="115"/>
        <v>1.0000092063896808</v>
      </c>
      <c r="O693" s="27">
        <f t="shared" si="116"/>
        <v>264</v>
      </c>
      <c r="P693" s="81">
        <f t="shared" si="117"/>
        <v>1</v>
      </c>
      <c r="Q693" s="27">
        <f t="shared" si="118"/>
        <v>0</v>
      </c>
      <c r="R693" s="82" t="e">
        <f t="shared" si="119"/>
        <v>#DIV/0!</v>
      </c>
    </row>
    <row r="694" spans="1:18" ht="56.1" customHeight="1" x14ac:dyDescent="0.25">
      <c r="A694" s="176" t="s">
        <v>1033</v>
      </c>
      <c r="B694" s="103" t="s">
        <v>1034</v>
      </c>
      <c r="C694" s="119" t="s">
        <v>1857</v>
      </c>
      <c r="D694" s="115" t="s">
        <v>1145</v>
      </c>
      <c r="E694" s="214" t="s">
        <v>1855</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1856</v>
      </c>
      <c r="C695" s="119" t="s">
        <v>1858</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1859</v>
      </c>
      <c r="B696" s="103" t="s">
        <v>1860</v>
      </c>
      <c r="C696" s="119" t="s">
        <v>1862</v>
      </c>
      <c r="D696" s="19" t="s">
        <v>1861</v>
      </c>
      <c r="E696" s="198" t="s">
        <v>1875</v>
      </c>
      <c r="F696" s="170" t="s">
        <v>1865</v>
      </c>
      <c r="G696" s="27"/>
      <c r="H696" s="27"/>
      <c r="I696" s="27"/>
      <c r="J696" s="114"/>
      <c r="K696" s="28" t="s">
        <v>1865</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961.50516991999996</v>
      </c>
      <c r="G698" s="27">
        <v>902.83636991999992</v>
      </c>
      <c r="H698" s="27">
        <v>58.668800000000005</v>
      </c>
      <c r="I698" s="27">
        <v>0</v>
      </c>
      <c r="J698" s="114"/>
      <c r="K698" s="28">
        <f t="shared" si="112"/>
        <v>961.51</v>
      </c>
      <c r="L698" s="81">
        <f t="shared" si="113"/>
        <v>1.0000050234571287</v>
      </c>
      <c r="M698" s="27">
        <f t="shared" si="114"/>
        <v>902.84</v>
      </c>
      <c r="N698" s="81">
        <f t="shared" si="115"/>
        <v>1.0000040207507375</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296.28685824000002</v>
      </c>
      <c r="G699" s="27">
        <v>296.28685824000002</v>
      </c>
      <c r="H699" s="27">
        <v>0</v>
      </c>
      <c r="I699" s="27">
        <v>0</v>
      </c>
      <c r="J699" s="114"/>
      <c r="K699" s="28">
        <f t="shared" si="112"/>
        <v>296.29000000000002</v>
      </c>
      <c r="L699" s="81">
        <f t="shared" si="113"/>
        <v>1.0000106037777667</v>
      </c>
      <c r="M699" s="27">
        <f t="shared" si="114"/>
        <v>296.29000000000002</v>
      </c>
      <c r="N699" s="81">
        <f t="shared" si="115"/>
        <v>1.0000106037777667</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680.63361378560012</v>
      </c>
      <c r="G700" s="27">
        <v>621.96481378560009</v>
      </c>
      <c r="H700" s="27">
        <v>58.668800000000005</v>
      </c>
      <c r="I700" s="27">
        <v>0</v>
      </c>
      <c r="J700" s="114"/>
      <c r="K700" s="28">
        <f t="shared" si="112"/>
        <v>680.63</v>
      </c>
      <c r="L700" s="81">
        <f t="shared" si="113"/>
        <v>0.99999469055667112</v>
      </c>
      <c r="M700" s="27">
        <f t="shared" si="114"/>
        <v>621.96</v>
      </c>
      <c r="N700" s="81">
        <f t="shared" si="115"/>
        <v>0.99999226035702771</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286.87769279999998</v>
      </c>
      <c r="G701" s="27">
        <v>286.87769279999998</v>
      </c>
      <c r="H701" s="27">
        <v>0</v>
      </c>
      <c r="I701" s="27">
        <v>0</v>
      </c>
      <c r="J701" s="114"/>
      <c r="K701" s="28">
        <f t="shared" si="112"/>
        <v>286.88</v>
      </c>
      <c r="L701" s="81">
        <f t="shared" si="113"/>
        <v>1.0000080424517415</v>
      </c>
      <c r="M701" s="27">
        <f t="shared" si="114"/>
        <v>286.88</v>
      </c>
      <c r="N701" s="81">
        <f t="shared" si="115"/>
        <v>1.0000080424517415</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606.75914860800003</v>
      </c>
      <c r="G702" s="27">
        <v>606.75914860800003</v>
      </c>
      <c r="H702" s="27">
        <v>0</v>
      </c>
      <c r="I702" s="27">
        <v>0</v>
      </c>
      <c r="J702" s="114"/>
      <c r="K702" s="28">
        <f t="shared" si="112"/>
        <v>606.76</v>
      </c>
      <c r="L702" s="81">
        <f t="shared" si="113"/>
        <v>1.0000014031795019</v>
      </c>
      <c r="M702" s="27">
        <f t="shared" si="114"/>
        <v>606.76</v>
      </c>
      <c r="N702" s="81">
        <f t="shared" si="115"/>
        <v>1.0000014031795019</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5945.3906944</v>
      </c>
      <c r="G703" s="27">
        <v>5548.3906944</v>
      </c>
      <c r="H703" s="27">
        <v>397</v>
      </c>
      <c r="I703" s="27">
        <v>0</v>
      </c>
      <c r="J703" s="114"/>
      <c r="K703" s="28">
        <f t="shared" si="112"/>
        <v>5945.39</v>
      </c>
      <c r="L703" s="81">
        <f t="shared" si="113"/>
        <v>0.99999988320363864</v>
      </c>
      <c r="M703" s="27">
        <f t="shared" si="114"/>
        <v>5548.39</v>
      </c>
      <c r="N703" s="81">
        <f t="shared" si="115"/>
        <v>0.99999987484659281</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7109.0099814399991</v>
      </c>
      <c r="G704" s="27">
        <v>6634.3099814399993</v>
      </c>
      <c r="H704" s="27">
        <v>474.70000000000005</v>
      </c>
      <c r="I704" s="27">
        <v>0</v>
      </c>
      <c r="J704" s="114"/>
      <c r="K704" s="28">
        <f t="shared" si="112"/>
        <v>7109.01</v>
      </c>
      <c r="L704" s="81">
        <f t="shared" si="113"/>
        <v>1.0000000026107716</v>
      </c>
      <c r="M704" s="27">
        <f t="shared" si="114"/>
        <v>6634.31</v>
      </c>
      <c r="N704" s="81">
        <f t="shared" si="115"/>
        <v>1.0000000027975782</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327.00406784000006</v>
      </c>
      <c r="G705" s="27">
        <v>268.33526784000003</v>
      </c>
      <c r="H705" s="27">
        <v>58.668800000000005</v>
      </c>
      <c r="I705" s="27">
        <v>0</v>
      </c>
      <c r="J705" s="114"/>
      <c r="K705" s="28">
        <f t="shared" si="112"/>
        <v>327.01</v>
      </c>
      <c r="L705" s="81">
        <f t="shared" si="113"/>
        <v>1.0000181409364082</v>
      </c>
      <c r="M705" s="27">
        <f t="shared" si="114"/>
        <v>268.33999999999997</v>
      </c>
      <c r="N705" s="81">
        <f t="shared" si="115"/>
        <v>1.0000176352517431</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2026-02-11T02:13:27Z</dcterms:modified>
</cp:coreProperties>
</file>