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Внут согл\Оборудование видеонаблюдения_Автомобильный завод Урал\Публикация_12.09.23\"/>
    </mc:Choice>
  </mc:AlternateContent>
  <bookViews>
    <workbookView xWindow="0" yWindow="0" windowWidth="28800" windowHeight="12300"/>
  </bookViews>
  <sheets>
    <sheet name="Спецификация разового договора" sheetId="1" r:id="rId1"/>
  </sheets>
  <definedNames>
    <definedName name="_xlnm._FilterDatabase" localSheetId="0" hidden="1">'Спецификация разового договора'!$A$6:$N$9</definedName>
    <definedName name="_xlnm.Print_Area" localSheetId="0">'Спецификация разового договора'!$A$1:$O$66</definedName>
    <definedName name="ТекстовоеПоле50" localSheetId="0">'Спецификация разового договора'!#REF!</definedName>
    <definedName name="ТекстовоеПоле51" localSheetId="0">'Спецификация разового договора'!#REF!</definedName>
    <definedName name="ТекстовоеПоле52" localSheetId="0">'Спецификация разового договора'!#REF!</definedName>
    <definedName name="ТекстовоеПоле56" localSheetId="0">'Спецификация разового договора'!#REF!</definedName>
    <definedName name="ТекстовоеПоле58" localSheetId="0">'Спецификация разового договора'!#REF!</definedName>
    <definedName name="ТекстовоеПоле59" localSheetId="0">'Спецификация разового договора'!#REF!</definedName>
    <definedName name="ТекстовоеПоле61" localSheetId="0">'Спецификация разового договора'!#REF!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A26" i="1" s="1"/>
  <c r="M10" i="1" l="1"/>
  <c r="K10" i="1" l="1"/>
  <c r="K16" i="1"/>
  <c r="K15" i="1"/>
  <c r="K14" i="1"/>
  <c r="L14" i="1" s="1"/>
  <c r="M14" i="1" s="1"/>
  <c r="K13" i="1"/>
  <c r="K12" i="1"/>
  <c r="K11" i="1"/>
  <c r="L10" i="1" l="1"/>
  <c r="K17" i="1"/>
  <c r="K18" i="1" s="1"/>
  <c r="L16" i="1"/>
  <c r="M16" i="1" s="1"/>
  <c r="L13" i="1"/>
  <c r="M13" i="1" s="1"/>
  <c r="L12" i="1"/>
  <c r="M12" i="1" s="1"/>
  <c r="L11" i="1"/>
  <c r="L15" i="1"/>
  <c r="M15" i="1" s="1"/>
  <c r="L17" i="1" l="1"/>
  <c r="M11" i="1"/>
  <c r="M17" i="1" s="1"/>
  <c r="M18" i="1" s="1"/>
  <c r="L19" i="1"/>
</calcChain>
</file>

<file path=xl/sharedStrings.xml><?xml version="1.0" encoding="utf-8"?>
<sst xmlns="http://schemas.openxmlformats.org/spreadsheetml/2006/main" count="98" uniqueCount="71">
  <si>
    <t>№ п/п</t>
  </si>
  <si>
    <t>Покупатель</t>
  </si>
  <si>
    <t>Поставщик</t>
  </si>
  <si>
    <t>_________________ /___________________________ /</t>
  </si>
  <si>
    <t>Производитель и страна происхождения Товара</t>
  </si>
  <si>
    <t>Единица измерения Товара</t>
  </si>
  <si>
    <t>Количество (объем) Товара в единицах измерения</t>
  </si>
  <si>
    <t>ПАО "Ростелеком"</t>
  </si>
  <si>
    <t>От Покупателя:</t>
  </si>
  <si>
    <t>От Поставщика:</t>
  </si>
  <si>
    <t xml:space="preserve">действует в рамках доверенности: </t>
  </si>
  <si>
    <r>
      <t xml:space="preserve">Наименование категории Товара </t>
    </r>
    <r>
      <rPr>
        <b/>
        <i/>
        <sz val="13"/>
        <color indexed="8"/>
        <rFont val="Times New Roman"/>
        <family val="1"/>
        <charset val="204"/>
      </rPr>
      <t>(требует монтажа, не требует монтажа, ЗИП и проч.)</t>
    </r>
  </si>
  <si>
    <t>Срок Поставки или Дата Поставки Партии Товара</t>
  </si>
  <si>
    <t>Гарантийный срок, месяцы</t>
  </si>
  <si>
    <t>Общая стоимость Партии 2</t>
  </si>
  <si>
    <t>Наименование Товара, краткое описание и основные характеристики</t>
  </si>
  <si>
    <t>Номенклатурный номер Товара Покупателя*</t>
  </si>
  <si>
    <t xml:space="preserve">* Заполняется в случае, если на момент создания Спецификации Номенклатурный номер Товара Покупателя известен. </t>
  </si>
  <si>
    <t>** При необходимости скорректировать наименование валюты.</t>
  </si>
  <si>
    <t>Цена за единицу Товара без учёта НДС, руб.**</t>
  </si>
  <si>
    <t>Стоимость Товара без НДС, руб.**</t>
  </si>
  <si>
    <t>Стоимость Товара с НДС (ставка НДС определяется действующим законодательством РФ), руб.**</t>
  </si>
  <si>
    <t xml:space="preserve">Общая стоимость Договора, руб.** </t>
  </si>
  <si>
    <t>СПЕЦИФИКАЦИЯ ДОГОВОРА***</t>
  </si>
  <si>
    <t>*** Если Договор заключается с ДЗО и предполагает поставку экземпляров ПО, разработанного ДЗО, то в Спецификации Договора необходимо отдельно выделить такие экземпляры ПО (с указанием, что ПО разработано ДЗО) и указать стоимость поставки таких экземпляров ПО.</t>
  </si>
  <si>
    <t>ГРАФИК ПОСТАВОК ПО ДОГОВОРУ</t>
  </si>
  <si>
    <t>Партия 2</t>
  </si>
  <si>
    <t>Филиал - заказчик</t>
  </si>
  <si>
    <t>Адрес  Поставки Партии Товара</t>
  </si>
  <si>
    <t>Заполняется Поставщиком</t>
  </si>
  <si>
    <t>Наименование Товара в Реестрах Товаров российского происхождения</t>
  </si>
  <si>
    <t>ПОДПИСИ СТОРОН</t>
  </si>
  <si>
    <t>Артикул/
Парт. номер Товара у Производителя</t>
  </si>
  <si>
    <t>Номер реестровой записи Товара в Реестрах**** Товаров российского происхождения</t>
  </si>
  <si>
    <t>**** Товаром российского происхождения  признается товар, включенный:
- в реестр промышленной продукции, произведенной на территории Российской Федерации, или в реестр промышленной продукции, произведенной на территории государства - члена Евразийского экономического союза, за исключением Российской Федерации, предусмотренные постановлением Правительства Российской Федерации от 30 апреля 2020 г. N 616 "Об установлении запрета на допуск промышленных товаров, происходящих из иностранных государств, для целей осуществления закупок для государственных и муниципальных нужд, а также промышленных товаров, происходящих из иностранных государств, работ (услуг), выполняемых (оказываемых) иностранными лицами, для целей осуществления закупок для нужд обороны страны и безопасности государства";
- в единый реестр российской радиоэлектронной продукции, предусмотренный постановлением Правительства Российской Федерации от 10 июля 2019 г. N 878 "О мерах стимулирования производства радиоэлектронной продукции на территории Российской Федерации при осуществлении закупок товаров, работ, услуг для обеспечения государственных и муниципальных нужд, о внесении изменений в постановление Правительства Российской Федерации от 16 сентября 2016 г. N 925 и признании утратившими силу некоторых актов Правительства Российской Федерации".</t>
  </si>
  <si>
    <t>В том числе сумма НДС по ставке в соответствии с действующим законодательством РФ, руб.**</t>
  </si>
  <si>
    <t>Объект Поставки Партии Товара*****</t>
  </si>
  <si>
    <t>***** В случае Поставки Партии Товара на Склад Покупателя, Поставщик обязуется получить номер заявки на получение груза в соответствии с п. 4.4 Общих условий поставки (Приложение № 2 к Договору).</t>
  </si>
  <si>
    <t>Сумма НДС, руб.**</t>
  </si>
  <si>
    <t>Сумма НДС рассчитывается по правилу: Стоимость Товара без НДС * ставку НДС в % с округлением результата до сотых долей.</t>
  </si>
  <si>
    <t>Стоимость Товара без НДС расчитывается по правилу: Цена за единицу Товара без учета НДС * Количество (объем) Товара в единицах измерения с округлением результата до сотых долей.</t>
  </si>
  <si>
    <t>Стоимость Товара с НДС расчитывается по правилу: Стоимость Товара без НДС + Сумма НДС с округлением результата до сотых долей.</t>
  </si>
  <si>
    <t>Приложение № 3</t>
  </si>
  <si>
    <t>к Договору № ______________</t>
  </si>
  <si>
    <t>от ___________ года</t>
  </si>
  <si>
    <t xml:space="preserve">Общая стоимость Партии </t>
  </si>
  <si>
    <t xml:space="preserve">Партия </t>
  </si>
  <si>
    <t>Челябинский филиал ПАО "Ростелеком"</t>
  </si>
  <si>
    <t>-</t>
  </si>
  <si>
    <t>шт</t>
  </si>
  <si>
    <t>Видеосервер Domination IP-48P-12-HS</t>
  </si>
  <si>
    <t>Камера IPme-OV 5Mp АйТек ПРО</t>
  </si>
  <si>
    <t>Камера IPr-Fish eye 12Mp АйТек ПРО</t>
  </si>
  <si>
    <t>60  месяцев</t>
  </si>
  <si>
    <t>36 месяцев</t>
  </si>
  <si>
    <t>не позднее 15 календарных дней со дня заключения Договора</t>
  </si>
  <si>
    <t>АО «АЗ Урал» г. Миасс ул. Автозаводцев д.1</t>
  </si>
  <si>
    <t>ООО "ВИПАКС+", Россиия</t>
  </si>
  <si>
    <t>IP-48P-12-HS</t>
  </si>
  <si>
    <t>IPme-OV 5Mp</t>
  </si>
  <si>
    <t>IPr-Fish eye 12Mp</t>
  </si>
  <si>
    <t>1187\22\2023</t>
  </si>
  <si>
    <t xml:space="preserve">Приложение № 3
к Договору № _____________ 
</t>
  </si>
  <si>
    <t>ВЕСОГАБАРИТНЫЕ ХАРАКТЕРИСТИКИ ТОВАРА ПО ДОГОВОРУ</t>
  </si>
  <si>
    <t>Весогабаритные характеристики одной единицы Товара с учетом единиц измерения</t>
  </si>
  <si>
    <t xml:space="preserve">Вес </t>
  </si>
  <si>
    <t>Длина</t>
  </si>
  <si>
    <t>Ширина</t>
  </si>
  <si>
    <t>Высота</t>
  </si>
  <si>
    <t>килограмм</t>
  </si>
  <si>
    <t>метр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</si>
</sst>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_ ;\-#,##0\ "/>
    <numFmt numFmtId="166" formatCode="00000000000"/>
  </numFmts>
  <fonts count="1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i/>
      <vertAlign val="superscript"/>
      <sz val="14"/>
      <color rgb="FFFF0000"/>
      <name val="Times New Roman"/>
      <family val="1"/>
      <charset val="204"/>
    </font>
    <font>
      <i/>
      <sz val="11"/>
      <name val="Times New Roman"/>
      <family val="1"/>
      <charset val="204"/>
    </font>
    <font>
      <i/>
      <vertAlign val="superscript"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name val="Calibri"/>
      <family val="2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144">
    <xf numFmtId="0" fontId="0" fillId="0" borderId="0" xfId="0"/>
    <xf numFmtId="0" fontId="4" fillId="0" borderId="0" xfId="0" applyFont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164" fontId="3" fillId="0" borderId="0" xfId="1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165" fontId="3" fillId="0" borderId="5" xfId="1" applyNumberFormat="1" applyFont="1" applyFill="1" applyBorder="1" applyAlignment="1">
      <alignment horizontal="right" vertical="top" wrapText="1"/>
    </xf>
    <xf numFmtId="4" fontId="3" fillId="0" borderId="5" xfId="1" applyNumberFormat="1" applyFont="1" applyFill="1" applyBorder="1" applyAlignment="1">
      <alignment horizontal="right" vertical="top" wrapText="1"/>
    </xf>
    <xf numFmtId="0" fontId="3" fillId="0" borderId="0" xfId="0" applyFont="1" applyFill="1" applyAlignment="1">
      <alignment vertical="top" wrapText="1"/>
    </xf>
    <xf numFmtId="0" fontId="3" fillId="0" borderId="7" xfId="0" applyFont="1" applyFill="1" applyBorder="1" applyAlignment="1">
      <alignment horizontal="left" vertical="top" wrapText="1"/>
    </xf>
    <xf numFmtId="165" fontId="3" fillId="0" borderId="7" xfId="1" applyNumberFormat="1" applyFont="1" applyFill="1" applyBorder="1" applyAlignment="1">
      <alignment horizontal="right" vertical="top" wrapText="1"/>
    </xf>
    <xf numFmtId="4" fontId="3" fillId="0" borderId="7" xfId="1" applyNumberFormat="1" applyFont="1" applyFill="1" applyBorder="1" applyAlignment="1">
      <alignment horizontal="right" vertical="top" wrapText="1"/>
    </xf>
    <xf numFmtId="164" fontId="5" fillId="0" borderId="0" xfId="1" applyFont="1" applyBorder="1" applyAlignment="1">
      <alignment vertical="top"/>
    </xf>
    <xf numFmtId="164" fontId="5" fillId="0" borderId="0" xfId="1" applyFont="1" applyBorder="1" applyAlignment="1">
      <alignment horizontal="right" vertical="top"/>
    </xf>
    <xf numFmtId="164" fontId="5" fillId="0" borderId="0" xfId="1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164" fontId="5" fillId="0" borderId="0" xfId="1" applyFont="1" applyBorder="1" applyAlignment="1">
      <alignment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9" fontId="3" fillId="0" borderId="0" xfId="0" applyNumberFormat="1" applyFont="1" applyFill="1" applyAlignment="1">
      <alignment horizontal="left" vertical="top"/>
    </xf>
    <xf numFmtId="4" fontId="4" fillId="0" borderId="9" xfId="1" applyNumberFormat="1" applyFont="1" applyFill="1" applyBorder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10" fillId="0" borderId="0" xfId="0" applyFont="1" applyAlignment="1">
      <alignment vertical="top" wrapText="1"/>
    </xf>
    <xf numFmtId="0" fontId="3" fillId="0" borderId="4" xfId="0" applyFont="1" applyFill="1" applyBorder="1" applyAlignment="1">
      <alignment horizontal="left" vertical="top" wrapText="1"/>
    </xf>
    <xf numFmtId="4" fontId="3" fillId="0" borderId="5" xfId="1" applyNumberFormat="1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4" fontId="3" fillId="0" borderId="7" xfId="1" applyNumberFormat="1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3" fillId="0" borderId="14" xfId="0" applyFont="1" applyFill="1" applyBorder="1" applyAlignment="1">
      <alignment horizontal="left" vertical="top" wrapText="1"/>
    </xf>
    <xf numFmtId="4" fontId="4" fillId="2" borderId="2" xfId="1" applyNumberFormat="1" applyFont="1" applyFill="1" applyBorder="1" applyAlignment="1">
      <alignment horizontal="right" vertical="top"/>
    </xf>
    <xf numFmtId="4" fontId="4" fillId="2" borderId="3" xfId="1" applyNumberFormat="1" applyFont="1" applyFill="1" applyBorder="1" applyAlignment="1">
      <alignment horizontal="right" vertical="top"/>
    </xf>
    <xf numFmtId="165" fontId="3" fillId="0" borderId="8" xfId="1" applyNumberFormat="1" applyFont="1" applyFill="1" applyBorder="1" applyAlignment="1">
      <alignment horizontal="right" vertical="top" wrapText="1"/>
    </xf>
    <xf numFmtId="165" fontId="3" fillId="0" borderId="14" xfId="1" applyNumberFormat="1" applyFont="1" applyFill="1" applyBorder="1" applyAlignment="1">
      <alignment horizontal="righ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4" borderId="0" xfId="0" applyFont="1" applyFill="1" applyAlignment="1">
      <alignment vertical="top"/>
    </xf>
    <xf numFmtId="0" fontId="3" fillId="0" borderId="18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top" wrapText="1"/>
    </xf>
    <xf numFmtId="4" fontId="4" fillId="0" borderId="0" xfId="1" applyNumberFormat="1" applyFont="1" applyFill="1" applyBorder="1" applyAlignment="1">
      <alignment horizontal="right" vertical="top"/>
    </xf>
    <xf numFmtId="4" fontId="4" fillId="0" borderId="23" xfId="1" applyNumberFormat="1" applyFont="1" applyFill="1" applyBorder="1" applyAlignment="1">
      <alignment horizontal="right" vertical="top"/>
    </xf>
    <xf numFmtId="4" fontId="4" fillId="2" borderId="19" xfId="1" applyNumberFormat="1" applyFont="1" applyFill="1" applyBorder="1" applyAlignment="1">
      <alignment horizontal="right" vertical="top"/>
    </xf>
    <xf numFmtId="4" fontId="3" fillId="0" borderId="24" xfId="1" applyNumberFormat="1" applyFont="1" applyFill="1" applyBorder="1" applyAlignment="1">
      <alignment horizontal="right" vertical="top" wrapText="1"/>
    </xf>
    <xf numFmtId="0" fontId="3" fillId="0" borderId="25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center" vertical="top" wrapText="1"/>
    </xf>
    <xf numFmtId="4" fontId="3" fillId="0" borderId="24" xfId="1" applyNumberFormat="1" applyFont="1" applyFill="1" applyBorder="1" applyAlignment="1">
      <alignment vertical="top" wrapText="1"/>
    </xf>
    <xf numFmtId="165" fontId="3" fillId="0" borderId="24" xfId="1" applyNumberFormat="1" applyFont="1" applyFill="1" applyBorder="1" applyAlignment="1">
      <alignment horizontal="right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26" xfId="0" applyFont="1" applyFill="1" applyBorder="1" applyAlignment="1">
      <alignment horizontal="left" vertical="top" wrapText="1"/>
    </xf>
    <xf numFmtId="166" fontId="11" fillId="0" borderId="27" xfId="0" applyNumberFormat="1" applyFont="1" applyFill="1" applyBorder="1" applyAlignment="1">
      <alignment horizontal="left" vertical="top" wrapText="1"/>
    </xf>
    <xf numFmtId="0" fontId="11" fillId="0" borderId="27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1" fillId="0" borderId="27" xfId="0" applyNumberFormat="1" applyFont="1" applyFill="1" applyBorder="1" applyAlignment="1">
      <alignment horizontal="right" vertical="top"/>
    </xf>
    <xf numFmtId="49" fontId="4" fillId="0" borderId="32" xfId="1" applyNumberFormat="1" applyFont="1" applyFill="1" applyBorder="1" applyAlignment="1">
      <alignment horizontal="center" vertical="top" wrapText="1"/>
    </xf>
    <xf numFmtId="1" fontId="14" fillId="0" borderId="8" xfId="0" applyNumberFormat="1" applyFont="1" applyFill="1" applyBorder="1" applyAlignment="1">
      <alignment horizontal="center" vertical="top"/>
    </xf>
    <xf numFmtId="0" fontId="15" fillId="0" borderId="8" xfId="0" applyFont="1" applyFill="1" applyBorder="1" applyAlignment="1">
      <alignment horizontal="left" vertical="top"/>
    </xf>
    <xf numFmtId="0" fontId="12" fillId="0" borderId="8" xfId="0" applyFont="1" applyBorder="1" applyAlignment="1">
      <alignment horizontal="center" vertical="center" wrapText="1"/>
    </xf>
    <xf numFmtId="1" fontId="16" fillId="0" borderId="8" xfId="2" applyNumberFormat="1" applyFont="1" applyBorder="1" applyAlignment="1">
      <alignment horizontal="center" vertical="center" wrapText="1"/>
    </xf>
    <xf numFmtId="0" fontId="16" fillId="0" borderId="8" xfId="2" applyNumberFormat="1" applyFont="1" applyBorder="1" applyAlignment="1">
      <alignment horizontal="center" vertical="center" wrapText="1"/>
    </xf>
    <xf numFmtId="2" fontId="15" fillId="0" borderId="8" xfId="0" applyNumberFormat="1" applyFont="1" applyFill="1" applyBorder="1" applyAlignment="1">
      <alignment vertical="center"/>
    </xf>
    <xf numFmtId="0" fontId="4" fillId="4" borderId="2" xfId="0" applyFont="1" applyFill="1" applyBorder="1" applyAlignment="1" applyProtection="1">
      <alignment horizontal="center" vertical="top" wrapText="1"/>
    </xf>
    <xf numFmtId="0" fontId="4" fillId="0" borderId="0" xfId="0" applyFont="1" applyAlignment="1">
      <alignment vertical="top"/>
    </xf>
    <xf numFmtId="0" fontId="4" fillId="0" borderId="8" xfId="0" applyFont="1" applyFill="1" applyBorder="1" applyAlignment="1">
      <alignment horizontal="center" vertical="top"/>
    </xf>
    <xf numFmtId="0" fontId="4" fillId="0" borderId="34" xfId="0" applyFont="1" applyFill="1" applyBorder="1" applyAlignment="1">
      <alignment horizontal="center" vertical="top"/>
    </xf>
    <xf numFmtId="0" fontId="4" fillId="0" borderId="38" xfId="0" applyFont="1" applyFill="1" applyBorder="1" applyAlignment="1">
      <alignment horizontal="center" vertical="top"/>
    </xf>
    <xf numFmtId="0" fontId="4" fillId="0" borderId="39" xfId="0" applyFont="1" applyFill="1" applyBorder="1" applyAlignment="1">
      <alignment horizontal="center" vertical="top"/>
    </xf>
    <xf numFmtId="0" fontId="3" fillId="0" borderId="4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/>
    </xf>
    <xf numFmtId="0" fontId="3" fillId="0" borderId="12" xfId="0" applyFont="1" applyFill="1" applyBorder="1" applyAlignment="1">
      <alignment horizontal="left" vertical="top"/>
    </xf>
    <xf numFmtId="0" fontId="3" fillId="0" borderId="2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/>
    </xf>
    <xf numFmtId="0" fontId="3" fillId="0" borderId="34" xfId="0" applyFont="1" applyFill="1" applyBorder="1" applyAlignment="1">
      <alignment horizontal="left" vertical="top"/>
    </xf>
    <xf numFmtId="0" fontId="3" fillId="0" borderId="35" xfId="0" applyFont="1" applyFill="1" applyBorder="1" applyAlignment="1">
      <alignment horizontal="left" vertical="top" wrapText="1"/>
    </xf>
    <xf numFmtId="0" fontId="3" fillId="0" borderId="36" xfId="0" applyFont="1" applyFill="1" applyBorder="1" applyAlignment="1">
      <alignment horizontal="left" vertical="top" wrapText="1"/>
    </xf>
    <xf numFmtId="0" fontId="3" fillId="0" borderId="38" xfId="0" applyFont="1" applyFill="1" applyBorder="1" applyAlignment="1">
      <alignment horizontal="left" vertical="top" wrapText="1"/>
    </xf>
    <xf numFmtId="0" fontId="3" fillId="0" borderId="41" xfId="0" applyFont="1" applyFill="1" applyBorder="1" applyAlignment="1">
      <alignment horizontal="left" vertical="top" wrapText="1"/>
    </xf>
    <xf numFmtId="0" fontId="3" fillId="0" borderId="38" xfId="0" applyFont="1" applyFill="1" applyBorder="1" applyAlignment="1">
      <alignment horizontal="left" vertical="top"/>
    </xf>
    <xf numFmtId="0" fontId="3" fillId="0" borderId="39" xfId="0" applyFont="1" applyFill="1" applyBorder="1" applyAlignment="1">
      <alignment horizontal="left" vertical="top"/>
    </xf>
    <xf numFmtId="0" fontId="4" fillId="5" borderId="0" xfId="0" applyFont="1" applyFill="1" applyBorder="1" applyAlignment="1">
      <alignment horizontal="left" vertical="top"/>
    </xf>
    <xf numFmtId="0" fontId="4" fillId="3" borderId="0" xfId="0" applyFont="1" applyFill="1" applyAlignment="1">
      <alignment horizontal="center" vertical="top"/>
    </xf>
    <xf numFmtId="0" fontId="0" fillId="3" borderId="0" xfId="0" applyFill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33" xfId="0" applyFont="1" applyFill="1" applyBorder="1" applyAlignment="1">
      <alignment horizontal="center" vertical="top" wrapText="1"/>
    </xf>
    <xf numFmtId="0" fontId="4" fillId="0" borderId="25" xfId="0" applyFont="1" applyFill="1" applyBorder="1" applyAlignment="1">
      <alignment horizontal="center" vertical="top" wrapText="1"/>
    </xf>
    <xf numFmtId="0" fontId="4" fillId="0" borderId="35" xfId="0" applyFont="1" applyFill="1" applyBorder="1" applyAlignment="1">
      <alignment horizontal="center" vertical="top" wrapText="1"/>
    </xf>
    <xf numFmtId="0" fontId="4" fillId="0" borderId="32" xfId="0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center" vertical="top" wrapText="1"/>
    </xf>
    <xf numFmtId="0" fontId="4" fillId="0" borderId="36" xfId="0" applyFont="1" applyFill="1" applyBorder="1" applyAlignment="1">
      <alignment horizontal="center" vertical="top" wrapText="1"/>
    </xf>
    <xf numFmtId="0" fontId="4" fillId="0" borderId="32" xfId="0" applyFont="1" applyFill="1" applyBorder="1" applyAlignment="1" applyProtection="1">
      <alignment horizontal="center" vertical="top" wrapText="1"/>
    </xf>
    <xf numFmtId="0" fontId="4" fillId="0" borderId="24" xfId="0" applyFont="1" applyFill="1" applyBorder="1" applyAlignment="1" applyProtection="1">
      <alignment horizontal="center" vertical="top" wrapText="1"/>
    </xf>
    <xf numFmtId="0" fontId="4" fillId="0" borderId="36" xfId="0" applyFont="1" applyFill="1" applyBorder="1" applyAlignment="1" applyProtection="1">
      <alignment horizontal="center" vertical="top" wrapText="1"/>
    </xf>
    <xf numFmtId="0" fontId="4" fillId="0" borderId="28" xfId="0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horizontal="center" vertical="top" wrapText="1"/>
    </xf>
    <xf numFmtId="0" fontId="4" fillId="0" borderId="37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3" fillId="0" borderId="8" xfId="1" applyNumberFormat="1" applyFont="1" applyFill="1" applyBorder="1" applyAlignment="1">
      <alignment horizontal="center" vertical="top" wrapText="1"/>
    </xf>
    <xf numFmtId="0" fontId="12" fillId="0" borderId="8" xfId="1" applyNumberFormat="1" applyFont="1" applyFill="1" applyBorder="1" applyAlignment="1">
      <alignment horizontal="center" vertical="top" wrapText="1"/>
    </xf>
    <xf numFmtId="0" fontId="5" fillId="0" borderId="20" xfId="0" applyFont="1" applyFill="1" applyBorder="1" applyAlignment="1">
      <alignment horizontal="center" vertical="top" wrapText="1"/>
    </xf>
    <xf numFmtId="0" fontId="5" fillId="0" borderId="2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/>
    </xf>
    <xf numFmtId="0" fontId="4" fillId="5" borderId="3" xfId="0" applyFont="1" applyFill="1" applyBorder="1" applyAlignment="1">
      <alignment horizontal="left" vertical="top"/>
    </xf>
    <xf numFmtId="0" fontId="5" fillId="0" borderId="22" xfId="0" applyFont="1" applyFill="1" applyBorder="1" applyAlignment="1">
      <alignment horizontal="left" vertical="top" wrapText="1"/>
    </xf>
    <xf numFmtId="0" fontId="3" fillId="0" borderId="5" xfId="1" applyNumberFormat="1" applyFont="1" applyFill="1" applyBorder="1" applyAlignment="1">
      <alignment horizontal="left" vertical="top" wrapText="1"/>
    </xf>
    <xf numFmtId="0" fontId="3" fillId="0" borderId="8" xfId="1" applyNumberFormat="1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horizontal="left" vertical="top" wrapText="1"/>
    </xf>
    <xf numFmtId="0" fontId="3" fillId="2" borderId="16" xfId="0" applyFont="1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left" vertical="top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vertical="top" wrapText="1"/>
    </xf>
    <xf numFmtId="0" fontId="5" fillId="0" borderId="10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4" fillId="2" borderId="15" xfId="0" applyFont="1" applyFill="1" applyBorder="1" applyAlignment="1">
      <alignment horizontal="left" vertical="top"/>
    </xf>
    <xf numFmtId="0" fontId="4" fillId="2" borderId="10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left" vertical="top"/>
    </xf>
    <xf numFmtId="0" fontId="4" fillId="2" borderId="31" xfId="0" applyFont="1" applyFill="1" applyBorder="1" applyAlignment="1">
      <alignment horizontal="left" vertical="top"/>
    </xf>
    <xf numFmtId="0" fontId="12" fillId="0" borderId="8" xfId="1" applyNumberFormat="1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center" vertical="top" wrapText="1"/>
    </xf>
    <xf numFmtId="0" fontId="3" fillId="0" borderId="5" xfId="1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14" xfId="1" applyNumberFormat="1" applyFont="1" applyFill="1" applyBorder="1" applyAlignment="1">
      <alignment horizontal="center" vertical="top" wrapText="1"/>
    </xf>
    <xf numFmtId="0" fontId="3" fillId="0" borderId="14" xfId="1" applyNumberFormat="1" applyFont="1" applyFill="1" applyBorder="1" applyAlignment="1">
      <alignment horizontal="left" vertical="top" wrapText="1"/>
    </xf>
    <xf numFmtId="0" fontId="5" fillId="0" borderId="20" xfId="0" applyFont="1" applyFill="1" applyBorder="1" applyAlignment="1">
      <alignment horizontal="left" vertical="top" wrapText="1"/>
    </xf>
    <xf numFmtId="0" fontId="5" fillId="0" borderId="21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showZeros="0" tabSelected="1" view="pageBreakPreview" zoomScale="40" zoomScaleNormal="100" zoomScaleSheetLayoutView="40" workbookViewId="0">
      <selection activeCell="P1" sqref="P1:Y1048576"/>
    </sheetView>
  </sheetViews>
  <sheetFormatPr defaultColWidth="9.1796875" defaultRowHeight="16.5" x14ac:dyDescent="0.25"/>
  <cols>
    <col min="1" max="1" width="4.81640625" style="4" customWidth="1"/>
    <col min="2" max="2" width="68.453125" style="4" customWidth="1"/>
    <col min="3" max="3" width="16.453125" style="4" customWidth="1"/>
    <col min="4" max="4" width="11.54296875" style="4" customWidth="1"/>
    <col min="5" max="5" width="16.453125" style="4" customWidth="1"/>
    <col min="6" max="6" width="18.1796875" style="4" customWidth="1"/>
    <col min="7" max="7" width="17.81640625" style="4" customWidth="1"/>
    <col min="8" max="8" width="10.1796875" style="5" customWidth="1"/>
    <col min="9" max="9" width="10" style="6" customWidth="1"/>
    <col min="10" max="13" width="16.453125" style="6" customWidth="1"/>
    <col min="14" max="14" width="9.26953125" style="6" customWidth="1"/>
    <col min="15" max="15" width="15" style="7" customWidth="1"/>
    <col min="16" max="16384" width="9.1796875" style="4"/>
  </cols>
  <sheetData>
    <row r="1" spans="1:15" s="26" customFormat="1" x14ac:dyDescent="0.25">
      <c r="O1" s="37" t="s">
        <v>42</v>
      </c>
    </row>
    <row r="2" spans="1:15" s="26" customFormat="1" x14ac:dyDescent="0.25">
      <c r="J2" s="139" t="s">
        <v>62</v>
      </c>
      <c r="K2" s="139"/>
      <c r="L2" s="139"/>
      <c r="O2" s="37" t="s">
        <v>43</v>
      </c>
    </row>
    <row r="3" spans="1:15" s="26" customFormat="1" x14ac:dyDescent="0.25">
      <c r="O3" s="37" t="s">
        <v>44</v>
      </c>
    </row>
    <row r="4" spans="1:15" x14ac:dyDescent="0.25">
      <c r="A4" s="93" t="s">
        <v>23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</row>
    <row r="5" spans="1:15" ht="17" thickBot="1" x14ac:dyDescent="0.3"/>
    <row r="6" spans="1:15" s="7" customFormat="1" ht="182" thickBot="1" x14ac:dyDescent="0.3">
      <c r="A6" s="8" t="s">
        <v>0</v>
      </c>
      <c r="B6" s="9" t="s">
        <v>15</v>
      </c>
      <c r="C6" s="46" t="s">
        <v>4</v>
      </c>
      <c r="D6" s="72" t="s">
        <v>32</v>
      </c>
      <c r="E6" s="9" t="s">
        <v>16</v>
      </c>
      <c r="F6" s="46" t="s">
        <v>33</v>
      </c>
      <c r="G6" s="46" t="s">
        <v>30</v>
      </c>
      <c r="H6" s="9" t="s">
        <v>5</v>
      </c>
      <c r="I6" s="65" t="s">
        <v>19</v>
      </c>
      <c r="J6" s="9" t="s">
        <v>6</v>
      </c>
      <c r="K6" s="25" t="s">
        <v>20</v>
      </c>
      <c r="L6" s="25" t="s">
        <v>38</v>
      </c>
      <c r="M6" s="25" t="s">
        <v>21</v>
      </c>
      <c r="N6" s="10" t="s">
        <v>13</v>
      </c>
      <c r="O6" s="11" t="s">
        <v>11</v>
      </c>
    </row>
    <row r="7" spans="1:15" s="7" customFormat="1" ht="20.5" thickBot="1" x14ac:dyDescent="0.3">
      <c r="A7" s="63">
        <v>1</v>
      </c>
      <c r="B7" s="62" t="s">
        <v>50</v>
      </c>
      <c r="C7" s="62" t="s">
        <v>57</v>
      </c>
      <c r="D7" s="61" t="s">
        <v>58</v>
      </c>
      <c r="E7" s="61"/>
      <c r="F7" s="61" t="s">
        <v>61</v>
      </c>
      <c r="G7" s="61"/>
      <c r="H7" s="67" t="s">
        <v>49</v>
      </c>
      <c r="I7" s="71"/>
      <c r="J7" s="68">
        <v>2</v>
      </c>
      <c r="K7" s="71"/>
      <c r="L7" s="64"/>
      <c r="M7" s="64"/>
      <c r="N7" s="64" t="s">
        <v>53</v>
      </c>
      <c r="O7" s="64"/>
    </row>
    <row r="8" spans="1:15" s="7" customFormat="1" ht="20.5" thickBot="1" x14ac:dyDescent="0.3">
      <c r="A8" s="63">
        <v>2</v>
      </c>
      <c r="B8" s="62" t="s">
        <v>51</v>
      </c>
      <c r="C8" s="62" t="s">
        <v>57</v>
      </c>
      <c r="D8" s="61" t="s">
        <v>59</v>
      </c>
      <c r="E8" s="61"/>
      <c r="F8" s="61"/>
      <c r="G8" s="61"/>
      <c r="H8" s="67" t="s">
        <v>49</v>
      </c>
      <c r="I8" s="71"/>
      <c r="J8" s="69">
        <v>73</v>
      </c>
      <c r="K8" s="71"/>
      <c r="L8" s="64"/>
      <c r="M8" s="64"/>
      <c r="N8" s="64" t="s">
        <v>54</v>
      </c>
      <c r="O8" s="64"/>
    </row>
    <row r="9" spans="1:15" s="7" customFormat="1" ht="20.5" thickBot="1" x14ac:dyDescent="0.3">
      <c r="A9" s="63">
        <v>3</v>
      </c>
      <c r="B9" s="62" t="s">
        <v>52</v>
      </c>
      <c r="C9" s="62" t="s">
        <v>57</v>
      </c>
      <c r="D9" s="61" t="s">
        <v>60</v>
      </c>
      <c r="E9" s="61"/>
      <c r="F9" s="61"/>
      <c r="G9" s="61"/>
      <c r="H9" s="67" t="s">
        <v>49</v>
      </c>
      <c r="I9" s="71"/>
      <c r="J9" s="70">
        <v>2</v>
      </c>
      <c r="K9" s="71"/>
      <c r="L9" s="64"/>
      <c r="M9" s="64"/>
      <c r="N9" s="64" t="s">
        <v>54</v>
      </c>
      <c r="O9" s="64"/>
    </row>
    <row r="10" spans="1:15" s="16" customFormat="1" ht="17" thickBot="1" x14ac:dyDescent="0.3">
      <c r="A10" s="132" t="s">
        <v>45</v>
      </c>
      <c r="B10" s="133"/>
      <c r="C10" s="133"/>
      <c r="D10" s="133"/>
      <c r="E10" s="133"/>
      <c r="F10" s="133"/>
      <c r="G10" s="133"/>
      <c r="H10" s="133"/>
      <c r="I10" s="135"/>
      <c r="J10" s="134"/>
      <c r="K10" s="39">
        <f>SUM(K7:K9)</f>
        <v>0</v>
      </c>
      <c r="L10" s="40">
        <f>SUM(L7:L9)</f>
        <v>0</v>
      </c>
      <c r="M10" s="40">
        <f>SUM(M7:M9)</f>
        <v>0</v>
      </c>
      <c r="N10" s="118"/>
      <c r="O10" s="119"/>
    </row>
    <row r="11" spans="1:15" s="16" customFormat="1" ht="17" hidden="1" thickBot="1" x14ac:dyDescent="0.3">
      <c r="A11" s="31">
        <v>1</v>
      </c>
      <c r="B11" s="12"/>
      <c r="C11" s="12"/>
      <c r="D11" s="12"/>
      <c r="E11" s="12"/>
      <c r="F11" s="12"/>
      <c r="G11" s="12"/>
      <c r="H11" s="13"/>
      <c r="I11" s="32"/>
      <c r="J11" s="14">
        <v>33</v>
      </c>
      <c r="K11" s="15">
        <f t="shared" ref="K11:K16" si="0">ROUND(I11*J11,2)</f>
        <v>0</v>
      </c>
      <c r="L11" s="15">
        <f t="shared" ref="L11:L16" si="1">ROUND(K11*20%,2)</f>
        <v>0</v>
      </c>
      <c r="M11" s="15">
        <f t="shared" ref="M11:M16" si="2">ROUND(K11+L11,2)</f>
        <v>0</v>
      </c>
      <c r="N11" s="13"/>
      <c r="O11" s="47"/>
    </row>
    <row r="12" spans="1:15" s="16" customFormat="1" ht="17" hidden="1" thickBot="1" x14ac:dyDescent="0.3">
      <c r="A12" s="33">
        <v>2</v>
      </c>
      <c r="B12" s="17"/>
      <c r="C12" s="17"/>
      <c r="D12" s="17"/>
      <c r="E12" s="34"/>
      <c r="F12" s="34"/>
      <c r="G12" s="34"/>
      <c r="H12" s="49"/>
      <c r="I12" s="35"/>
      <c r="J12" s="18"/>
      <c r="K12" s="19">
        <f t="shared" si="0"/>
        <v>0</v>
      </c>
      <c r="L12" s="19">
        <f t="shared" si="1"/>
        <v>0</v>
      </c>
      <c r="M12" s="19">
        <f t="shared" si="2"/>
        <v>0</v>
      </c>
      <c r="N12" s="36"/>
      <c r="O12" s="48"/>
    </row>
    <row r="13" spans="1:15" s="16" customFormat="1" ht="17" hidden="1" thickBot="1" x14ac:dyDescent="0.3">
      <c r="A13" s="33">
        <v>3</v>
      </c>
      <c r="B13" s="17"/>
      <c r="C13" s="17"/>
      <c r="D13" s="17"/>
      <c r="E13" s="34"/>
      <c r="F13" s="34"/>
      <c r="G13" s="34"/>
      <c r="H13" s="49"/>
      <c r="I13" s="35"/>
      <c r="J13" s="18"/>
      <c r="K13" s="19">
        <f t="shared" si="0"/>
        <v>0</v>
      </c>
      <c r="L13" s="19">
        <f t="shared" si="1"/>
        <v>0</v>
      </c>
      <c r="M13" s="19">
        <f t="shared" si="2"/>
        <v>0</v>
      </c>
      <c r="N13" s="36"/>
      <c r="O13" s="48"/>
    </row>
    <row r="14" spans="1:15" s="16" customFormat="1" ht="17" hidden="1" thickBot="1" x14ac:dyDescent="0.3">
      <c r="A14" s="33">
        <v>4</v>
      </c>
      <c r="B14" s="17"/>
      <c r="C14" s="17"/>
      <c r="D14" s="17"/>
      <c r="E14" s="34"/>
      <c r="F14" s="34"/>
      <c r="G14" s="34"/>
      <c r="H14" s="49"/>
      <c r="I14" s="35"/>
      <c r="J14" s="18"/>
      <c r="K14" s="19">
        <f t="shared" si="0"/>
        <v>0</v>
      </c>
      <c r="L14" s="19">
        <f t="shared" si="1"/>
        <v>0</v>
      </c>
      <c r="M14" s="19">
        <f t="shared" si="2"/>
        <v>0</v>
      </c>
      <c r="N14" s="36"/>
      <c r="O14" s="48"/>
    </row>
    <row r="15" spans="1:15" s="16" customFormat="1" ht="17" hidden="1" thickBot="1" x14ac:dyDescent="0.3">
      <c r="A15" s="33">
        <v>5</v>
      </c>
      <c r="B15" s="17"/>
      <c r="C15" s="17"/>
      <c r="D15" s="17"/>
      <c r="E15" s="34"/>
      <c r="F15" s="34"/>
      <c r="G15" s="34"/>
      <c r="H15" s="49"/>
      <c r="I15" s="35"/>
      <c r="J15" s="18"/>
      <c r="K15" s="19">
        <f t="shared" si="0"/>
        <v>0</v>
      </c>
      <c r="L15" s="19">
        <f t="shared" si="1"/>
        <v>0</v>
      </c>
      <c r="M15" s="19">
        <f t="shared" si="2"/>
        <v>0</v>
      </c>
      <c r="N15" s="36"/>
      <c r="O15" s="48"/>
    </row>
    <row r="16" spans="1:15" s="16" customFormat="1" ht="17" hidden="1" thickBot="1" x14ac:dyDescent="0.3">
      <c r="A16" s="54">
        <v>6</v>
      </c>
      <c r="B16" s="55"/>
      <c r="C16" s="55"/>
      <c r="D16" s="55"/>
      <c r="E16" s="38"/>
      <c r="F16" s="38"/>
      <c r="G16" s="38"/>
      <c r="H16" s="56"/>
      <c r="I16" s="57"/>
      <c r="J16" s="58"/>
      <c r="K16" s="53">
        <f t="shared" si="0"/>
        <v>0</v>
      </c>
      <c r="L16" s="53">
        <f t="shared" si="1"/>
        <v>0</v>
      </c>
      <c r="M16" s="53">
        <f t="shared" si="2"/>
        <v>0</v>
      </c>
      <c r="N16" s="59"/>
      <c r="O16" s="60"/>
    </row>
    <row r="17" spans="1:15" s="16" customFormat="1" ht="17" hidden="1" thickBot="1" x14ac:dyDescent="0.3">
      <c r="A17" s="132" t="s">
        <v>14</v>
      </c>
      <c r="B17" s="133"/>
      <c r="C17" s="133"/>
      <c r="D17" s="133"/>
      <c r="E17" s="133"/>
      <c r="F17" s="133"/>
      <c r="G17" s="133"/>
      <c r="H17" s="133"/>
      <c r="I17" s="133"/>
      <c r="J17" s="134"/>
      <c r="K17" s="39">
        <f>SUM(K11:K16)</f>
        <v>0</v>
      </c>
      <c r="L17" s="52">
        <f>SUM(L11:L16)</f>
        <v>0</v>
      </c>
      <c r="M17" s="39">
        <f>SUM(M11:M16)</f>
        <v>0</v>
      </c>
      <c r="N17" s="120"/>
      <c r="O17" s="119"/>
    </row>
    <row r="18" spans="1:15" ht="17" thickBot="1" x14ac:dyDescent="0.3">
      <c r="I18" s="20"/>
      <c r="J18" s="21" t="s">
        <v>22</v>
      </c>
      <c r="K18" s="51">
        <f>ROUND(K10+K17,2)</f>
        <v>0</v>
      </c>
      <c r="L18" s="50"/>
      <c r="M18" s="28">
        <f>ROUND(M10+M17,2)</f>
        <v>0</v>
      </c>
      <c r="N18" s="22"/>
      <c r="O18" s="23"/>
    </row>
    <row r="19" spans="1:15" ht="17" thickBot="1" x14ac:dyDescent="0.3">
      <c r="C19" s="5"/>
      <c r="I19" s="24"/>
      <c r="J19" s="24"/>
      <c r="K19" s="37" t="s">
        <v>35</v>
      </c>
      <c r="L19" s="28">
        <f>ROUND(L10+L17,2)</f>
        <v>0</v>
      </c>
      <c r="M19" s="22"/>
      <c r="N19" s="22"/>
      <c r="O19" s="23"/>
    </row>
    <row r="20" spans="1:15" s="26" customFormat="1" x14ac:dyDescent="0.25">
      <c r="N20" s="1"/>
    </row>
    <row r="21" spans="1:15" x14ac:dyDescent="0.25">
      <c r="A21" s="93" t="s">
        <v>25</v>
      </c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</row>
    <row r="22" spans="1:15" ht="17" thickBot="1" x14ac:dyDescent="0.3"/>
    <row r="23" spans="1:15" s="7" customFormat="1" ht="84" customHeight="1" thickBot="1" x14ac:dyDescent="0.3">
      <c r="A23" s="8" t="s">
        <v>0</v>
      </c>
      <c r="B23" s="9" t="s">
        <v>15</v>
      </c>
      <c r="C23" s="9" t="s">
        <v>6</v>
      </c>
      <c r="D23" s="125" t="s">
        <v>12</v>
      </c>
      <c r="E23" s="125"/>
      <c r="F23" s="125"/>
      <c r="G23" s="125" t="s">
        <v>27</v>
      </c>
      <c r="H23" s="125"/>
      <c r="I23" s="125"/>
      <c r="J23" s="126" t="s">
        <v>36</v>
      </c>
      <c r="K23" s="137"/>
      <c r="L23" s="126" t="s">
        <v>28</v>
      </c>
      <c r="M23" s="127"/>
      <c r="N23" s="127"/>
      <c r="O23" s="128"/>
    </row>
    <row r="24" spans="1:15" s="16" customFormat="1" x14ac:dyDescent="0.25">
      <c r="A24" s="31">
        <v>1</v>
      </c>
      <c r="B24" s="62" t="s">
        <v>50</v>
      </c>
      <c r="C24" s="66"/>
      <c r="D24" s="136" t="s">
        <v>55</v>
      </c>
      <c r="E24" s="136"/>
      <c r="F24" s="136"/>
      <c r="G24" s="109" t="s">
        <v>47</v>
      </c>
      <c r="H24" s="109"/>
      <c r="I24" s="109"/>
      <c r="J24" s="110" t="s">
        <v>48</v>
      </c>
      <c r="K24" s="111"/>
      <c r="L24" s="121" t="s">
        <v>56</v>
      </c>
      <c r="M24" s="122"/>
      <c r="N24" s="122"/>
      <c r="O24" s="122"/>
    </row>
    <row r="25" spans="1:15" s="16" customFormat="1" ht="16.5" customHeight="1" x14ac:dyDescent="0.25">
      <c r="A25" s="33">
        <f>A24+1</f>
        <v>2</v>
      </c>
      <c r="B25" s="62" t="s">
        <v>51</v>
      </c>
      <c r="C25" s="66"/>
      <c r="D25" s="136" t="s">
        <v>55</v>
      </c>
      <c r="E25" s="136"/>
      <c r="F25" s="136"/>
      <c r="G25" s="109" t="s">
        <v>47</v>
      </c>
      <c r="H25" s="109"/>
      <c r="I25" s="109"/>
      <c r="J25" s="110" t="s">
        <v>48</v>
      </c>
      <c r="K25" s="111"/>
      <c r="L25" s="123"/>
      <c r="M25" s="124"/>
      <c r="N25" s="124"/>
      <c r="O25" s="124"/>
    </row>
    <row r="26" spans="1:15" s="16" customFormat="1" ht="16.5" customHeight="1" thickBot="1" x14ac:dyDescent="0.3">
      <c r="A26" s="33">
        <f t="shared" ref="A26" si="3">A25+1</f>
        <v>3</v>
      </c>
      <c r="B26" s="62" t="s">
        <v>52</v>
      </c>
      <c r="C26" s="66"/>
      <c r="D26" s="136" t="s">
        <v>55</v>
      </c>
      <c r="E26" s="136"/>
      <c r="F26" s="136"/>
      <c r="G26" s="109" t="s">
        <v>47</v>
      </c>
      <c r="H26" s="109"/>
      <c r="I26" s="109"/>
      <c r="J26" s="110" t="s">
        <v>48</v>
      </c>
      <c r="K26" s="111"/>
      <c r="L26" s="123"/>
      <c r="M26" s="124"/>
      <c r="N26" s="124"/>
      <c r="O26" s="124"/>
    </row>
    <row r="27" spans="1:15" s="16" customFormat="1" ht="17.25" customHeight="1" thickBot="1" x14ac:dyDescent="0.3">
      <c r="A27" s="112" t="s">
        <v>46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4"/>
    </row>
    <row r="28" spans="1:15" s="16" customFormat="1" hidden="1" x14ac:dyDescent="0.25">
      <c r="A28" s="31">
        <v>1</v>
      </c>
      <c r="B28" s="12"/>
      <c r="C28" s="14"/>
      <c r="D28" s="116"/>
      <c r="E28" s="116"/>
      <c r="F28" s="116"/>
      <c r="G28" s="138"/>
      <c r="H28" s="138"/>
      <c r="I28" s="138"/>
      <c r="J28" s="142"/>
      <c r="K28" s="143"/>
      <c r="L28" s="115"/>
      <c r="M28" s="115"/>
      <c r="N28" s="115"/>
      <c r="O28" s="115"/>
    </row>
    <row r="29" spans="1:15" s="16" customFormat="1" hidden="1" x14ac:dyDescent="0.25">
      <c r="A29" s="43">
        <v>2</v>
      </c>
      <c r="B29" s="34"/>
      <c r="C29" s="41"/>
      <c r="D29" s="117"/>
      <c r="E29" s="117"/>
      <c r="F29" s="117"/>
      <c r="G29" s="108"/>
      <c r="H29" s="108"/>
      <c r="I29" s="108"/>
      <c r="J29" s="142"/>
      <c r="K29" s="143"/>
      <c r="L29" s="115"/>
      <c r="M29" s="115"/>
      <c r="N29" s="115"/>
      <c r="O29" s="115"/>
    </row>
    <row r="30" spans="1:15" s="16" customFormat="1" hidden="1" x14ac:dyDescent="0.25">
      <c r="A30" s="43">
        <v>3</v>
      </c>
      <c r="B30" s="34"/>
      <c r="C30" s="41"/>
      <c r="D30" s="117"/>
      <c r="E30" s="117"/>
      <c r="F30" s="117"/>
      <c r="G30" s="108"/>
      <c r="H30" s="108"/>
      <c r="I30" s="108"/>
      <c r="J30" s="142"/>
      <c r="K30" s="143"/>
      <c r="L30" s="115"/>
      <c r="M30" s="115"/>
      <c r="N30" s="115"/>
      <c r="O30" s="115"/>
    </row>
    <row r="31" spans="1:15" s="16" customFormat="1" hidden="1" x14ac:dyDescent="0.25">
      <c r="A31" s="43">
        <v>4</v>
      </c>
      <c r="B31" s="34"/>
      <c r="C31" s="41"/>
      <c r="D31" s="117"/>
      <c r="E31" s="117"/>
      <c r="F31" s="117"/>
      <c r="G31" s="108"/>
      <c r="H31" s="108"/>
      <c r="I31" s="108"/>
      <c r="J31" s="142"/>
      <c r="K31" s="143"/>
      <c r="L31" s="115"/>
      <c r="M31" s="115"/>
      <c r="N31" s="115"/>
      <c r="O31" s="115"/>
    </row>
    <row r="32" spans="1:15" s="16" customFormat="1" hidden="1" x14ac:dyDescent="0.25">
      <c r="A32" s="43">
        <v>5</v>
      </c>
      <c r="B32" s="34"/>
      <c r="C32" s="41"/>
      <c r="D32" s="117"/>
      <c r="E32" s="117"/>
      <c r="F32" s="117"/>
      <c r="G32" s="108"/>
      <c r="H32" s="108"/>
      <c r="I32" s="108"/>
      <c r="J32" s="142"/>
      <c r="K32" s="143"/>
      <c r="L32" s="115"/>
      <c r="M32" s="115"/>
      <c r="N32" s="115"/>
      <c r="O32" s="115"/>
    </row>
    <row r="33" spans="1:15" s="16" customFormat="1" hidden="1" x14ac:dyDescent="0.25">
      <c r="A33" s="45">
        <v>6</v>
      </c>
      <c r="B33" s="38"/>
      <c r="C33" s="42"/>
      <c r="D33" s="141"/>
      <c r="E33" s="141"/>
      <c r="F33" s="141"/>
      <c r="G33" s="140"/>
      <c r="H33" s="140"/>
      <c r="I33" s="140"/>
      <c r="J33" s="142"/>
      <c r="K33" s="143"/>
      <c r="L33" s="115"/>
      <c r="M33" s="115"/>
      <c r="N33" s="115"/>
      <c r="O33" s="115"/>
    </row>
    <row r="34" spans="1:15" s="16" customFormat="1" ht="17.25" hidden="1" customHeight="1" thickBot="1" x14ac:dyDescent="0.3">
      <c r="A34" s="112" t="s">
        <v>26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4"/>
    </row>
    <row r="35" spans="1:15" s="16" customFormat="1" ht="17.25" customHeight="1" x14ac:dyDescent="0.25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</row>
    <row r="36" spans="1:15" x14ac:dyDescent="0.25">
      <c r="A36" s="93" t="s">
        <v>63</v>
      </c>
      <c r="B36" s="93"/>
      <c r="C36" s="93"/>
      <c r="D36" s="93"/>
      <c r="E36" s="93"/>
      <c r="F36" s="93"/>
      <c r="G36" s="93"/>
      <c r="H36" s="93"/>
      <c r="I36" s="93"/>
      <c r="J36" s="93"/>
      <c r="K36" s="73"/>
      <c r="L36" s="73"/>
      <c r="M36" s="73"/>
      <c r="N36" s="73"/>
      <c r="O36" s="73"/>
    </row>
    <row r="37" spans="1:15" s="3" customFormat="1" ht="17" thickBot="1" x14ac:dyDescent="0.3"/>
    <row r="38" spans="1:15" s="3" customFormat="1" ht="34.25" customHeight="1" x14ac:dyDescent="0.25">
      <c r="A38" s="94" t="s">
        <v>0</v>
      </c>
      <c r="B38" s="97" t="s">
        <v>15</v>
      </c>
      <c r="C38" s="97" t="s">
        <v>4</v>
      </c>
      <c r="D38" s="100" t="s">
        <v>32</v>
      </c>
      <c r="E38" s="97" t="s">
        <v>16</v>
      </c>
      <c r="F38" s="103" t="s">
        <v>5</v>
      </c>
      <c r="G38" s="106" t="s">
        <v>64</v>
      </c>
      <c r="H38" s="106"/>
      <c r="I38" s="106"/>
      <c r="J38" s="107"/>
    </row>
    <row r="39" spans="1:15" s="3" customFormat="1" x14ac:dyDescent="0.25">
      <c r="A39" s="95"/>
      <c r="B39" s="98"/>
      <c r="C39" s="98"/>
      <c r="D39" s="101"/>
      <c r="E39" s="98"/>
      <c r="F39" s="104"/>
      <c r="G39" s="74" t="s">
        <v>65</v>
      </c>
      <c r="H39" s="74" t="s">
        <v>66</v>
      </c>
      <c r="I39" s="74" t="s">
        <v>67</v>
      </c>
      <c r="J39" s="75" t="s">
        <v>68</v>
      </c>
    </row>
    <row r="40" spans="1:15" s="3" customFormat="1" ht="17" thickBot="1" x14ac:dyDescent="0.3">
      <c r="A40" s="96"/>
      <c r="B40" s="99"/>
      <c r="C40" s="99"/>
      <c r="D40" s="102"/>
      <c r="E40" s="99"/>
      <c r="F40" s="105"/>
      <c r="G40" s="76" t="s">
        <v>69</v>
      </c>
      <c r="H40" s="76" t="s">
        <v>70</v>
      </c>
      <c r="I40" s="76" t="s">
        <v>70</v>
      </c>
      <c r="J40" s="77" t="s">
        <v>70</v>
      </c>
    </row>
    <row r="41" spans="1:15" s="3" customFormat="1" x14ac:dyDescent="0.25">
      <c r="A41" s="31">
        <v>1</v>
      </c>
      <c r="B41" s="12"/>
      <c r="C41" s="12"/>
      <c r="D41" s="12"/>
      <c r="E41" s="12"/>
      <c r="F41" s="78"/>
      <c r="G41" s="79"/>
      <c r="H41" s="79"/>
      <c r="I41" s="79"/>
      <c r="J41" s="80"/>
    </row>
    <row r="42" spans="1:15" s="3" customFormat="1" x14ac:dyDescent="0.25">
      <c r="A42" s="33">
        <v>2</v>
      </c>
      <c r="B42" s="17"/>
      <c r="C42" s="17"/>
      <c r="D42" s="17"/>
      <c r="E42" s="34"/>
      <c r="F42" s="81"/>
      <c r="G42" s="82"/>
      <c r="H42" s="82"/>
      <c r="I42" s="82"/>
      <c r="J42" s="83"/>
    </row>
    <row r="43" spans="1:15" s="3" customFormat="1" x14ac:dyDescent="0.25">
      <c r="A43" s="33">
        <v>3</v>
      </c>
      <c r="B43" s="17"/>
      <c r="C43" s="17"/>
      <c r="D43" s="17"/>
      <c r="E43" s="34"/>
      <c r="F43" s="81"/>
      <c r="G43" s="82"/>
      <c r="H43" s="82"/>
      <c r="I43" s="82"/>
      <c r="J43" s="83"/>
    </row>
    <row r="44" spans="1:15" s="3" customFormat="1" x14ac:dyDescent="0.25">
      <c r="A44" s="33">
        <v>4</v>
      </c>
      <c r="B44" s="17"/>
      <c r="C44" s="17"/>
      <c r="D44" s="17"/>
      <c r="E44" s="34"/>
      <c r="F44" s="81"/>
      <c r="G44" s="82"/>
      <c r="H44" s="82"/>
      <c r="I44" s="82"/>
      <c r="J44" s="83"/>
    </row>
    <row r="45" spans="1:15" s="3" customFormat="1" x14ac:dyDescent="0.25">
      <c r="A45" s="33">
        <v>5</v>
      </c>
      <c r="B45" s="17"/>
      <c r="C45" s="17"/>
      <c r="D45" s="17"/>
      <c r="E45" s="34"/>
      <c r="F45" s="81"/>
      <c r="G45" s="82"/>
      <c r="H45" s="82"/>
      <c r="I45" s="82"/>
      <c r="J45" s="83"/>
    </row>
    <row r="46" spans="1:15" s="3" customFormat="1" ht="17" thickBot="1" x14ac:dyDescent="0.3">
      <c r="A46" s="84">
        <v>6</v>
      </c>
      <c r="B46" s="85"/>
      <c r="C46" s="85"/>
      <c r="D46" s="85"/>
      <c r="E46" s="86"/>
      <c r="F46" s="87"/>
      <c r="G46" s="88"/>
      <c r="H46" s="88"/>
      <c r="I46" s="88"/>
      <c r="J46" s="89"/>
    </row>
    <row r="47" spans="1:15" s="3" customFormat="1" x14ac:dyDescent="0.25">
      <c r="A47" s="91" t="s">
        <v>31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</row>
    <row r="48" spans="1:15" s="3" customFormat="1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1"/>
      <c r="O48" s="26"/>
    </row>
    <row r="49" spans="1:15" s="3" customFormat="1" x14ac:dyDescent="0.25">
      <c r="A49" s="2" t="s">
        <v>1</v>
      </c>
      <c r="B49" s="2"/>
      <c r="D49" s="2"/>
      <c r="I49" s="2"/>
      <c r="K49" s="1" t="s">
        <v>2</v>
      </c>
    </row>
    <row r="50" spans="1:15" s="3" customFormat="1" x14ac:dyDescent="0.25">
      <c r="A50" s="2" t="s">
        <v>7</v>
      </c>
      <c r="B50" s="2"/>
      <c r="D50" s="2"/>
      <c r="I50" s="2"/>
    </row>
    <row r="51" spans="1:15" s="3" customFormat="1" x14ac:dyDescent="0.25">
      <c r="A51" s="2"/>
      <c r="B51" s="2"/>
      <c r="D51" s="2"/>
      <c r="H51" s="27"/>
      <c r="I51" s="2"/>
    </row>
    <row r="52" spans="1:15" s="3" customFormat="1" x14ac:dyDescent="0.25">
      <c r="A52" s="3" t="s">
        <v>8</v>
      </c>
      <c r="B52" s="2"/>
      <c r="I52" s="2"/>
      <c r="K52" s="3" t="s">
        <v>9</v>
      </c>
    </row>
    <row r="53" spans="1:15" s="3" customFormat="1" x14ac:dyDescent="0.25"/>
    <row r="54" spans="1:15" s="3" customFormat="1" x14ac:dyDescent="0.25">
      <c r="A54" s="3" t="s">
        <v>3</v>
      </c>
      <c r="K54" s="3" t="s">
        <v>3</v>
      </c>
    </row>
    <row r="55" spans="1:15" s="3" customFormat="1" x14ac:dyDescent="0.25"/>
    <row r="56" spans="1:15" s="3" customFormat="1" x14ac:dyDescent="0.25">
      <c r="A56" s="3" t="s">
        <v>10</v>
      </c>
      <c r="K56" s="3" t="s">
        <v>10</v>
      </c>
    </row>
    <row r="57" spans="1:15" s="29" customFormat="1" ht="16" x14ac:dyDescent="0.25">
      <c r="A57" s="130" t="s">
        <v>17</v>
      </c>
      <c r="B57" s="131"/>
      <c r="C57" s="131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</row>
    <row r="58" spans="1:15" s="30" customFormat="1" ht="16" x14ac:dyDescent="0.25">
      <c r="A58" s="130" t="s">
        <v>18</v>
      </c>
      <c r="B58" s="131"/>
      <c r="C58" s="131"/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1"/>
    </row>
    <row r="59" spans="1:15" s="30" customFormat="1" ht="16" x14ac:dyDescent="0.25">
      <c r="A59" s="130" t="s">
        <v>24</v>
      </c>
      <c r="B59" s="131"/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</row>
    <row r="60" spans="1:15" s="30" customFormat="1" ht="121.5" customHeight="1" x14ac:dyDescent="0.25">
      <c r="A60" s="130" t="s">
        <v>34</v>
      </c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</row>
    <row r="61" spans="1:15" s="30" customFormat="1" ht="16.5" customHeight="1" x14ac:dyDescent="0.25">
      <c r="A61" s="130" t="s">
        <v>37</v>
      </c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</row>
    <row r="62" spans="1:15" ht="22.5" customHeight="1" x14ac:dyDescent="0.25">
      <c r="A62" s="129" t="s">
        <v>40</v>
      </c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</row>
    <row r="63" spans="1:15" ht="22.5" customHeight="1" x14ac:dyDescent="0.25">
      <c r="A63" s="129" t="s">
        <v>39</v>
      </c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</row>
    <row r="64" spans="1:15" ht="22.5" customHeight="1" x14ac:dyDescent="0.25">
      <c r="A64" s="129" t="s">
        <v>41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</row>
    <row r="66" spans="1:2" x14ac:dyDescent="0.25">
      <c r="A66" s="44" t="s">
        <v>29</v>
      </c>
      <c r="B66" s="44"/>
    </row>
  </sheetData>
  <autoFilter ref="A6:O9"/>
  <mergeCells count="64">
    <mergeCell ref="J2:L2"/>
    <mergeCell ref="G33:I33"/>
    <mergeCell ref="A58:O58"/>
    <mergeCell ref="A62:O62"/>
    <mergeCell ref="D31:F31"/>
    <mergeCell ref="D32:F32"/>
    <mergeCell ref="D33:F33"/>
    <mergeCell ref="A34:O34"/>
    <mergeCell ref="J33:K33"/>
    <mergeCell ref="J32:K32"/>
    <mergeCell ref="L31:O31"/>
    <mergeCell ref="J28:K28"/>
    <mergeCell ref="J29:K29"/>
    <mergeCell ref="J30:K30"/>
    <mergeCell ref="J31:K31"/>
    <mergeCell ref="G24:I24"/>
    <mergeCell ref="A4:O4"/>
    <mergeCell ref="A57:O57"/>
    <mergeCell ref="A17:J17"/>
    <mergeCell ref="A10:J10"/>
    <mergeCell ref="A21:O21"/>
    <mergeCell ref="D23:F23"/>
    <mergeCell ref="D24:F24"/>
    <mergeCell ref="J23:K23"/>
    <mergeCell ref="J24:K24"/>
    <mergeCell ref="L33:O33"/>
    <mergeCell ref="L28:O28"/>
    <mergeCell ref="L29:O29"/>
    <mergeCell ref="L30:O30"/>
    <mergeCell ref="D25:F25"/>
    <mergeCell ref="D26:F26"/>
    <mergeCell ref="G28:I28"/>
    <mergeCell ref="A64:O64"/>
    <mergeCell ref="A59:O59"/>
    <mergeCell ref="A60:O60"/>
    <mergeCell ref="A61:O61"/>
    <mergeCell ref="A63:O63"/>
    <mergeCell ref="N10:O10"/>
    <mergeCell ref="N17:O17"/>
    <mergeCell ref="L24:O26"/>
    <mergeCell ref="G23:I23"/>
    <mergeCell ref="L23:O23"/>
    <mergeCell ref="G31:I31"/>
    <mergeCell ref="G32:I32"/>
    <mergeCell ref="G25:I25"/>
    <mergeCell ref="G26:I26"/>
    <mergeCell ref="J25:K25"/>
    <mergeCell ref="J26:K26"/>
    <mergeCell ref="A27:O27"/>
    <mergeCell ref="L32:O32"/>
    <mergeCell ref="D28:F28"/>
    <mergeCell ref="D29:F29"/>
    <mergeCell ref="D30:F30"/>
    <mergeCell ref="G29:I29"/>
    <mergeCell ref="G30:I30"/>
    <mergeCell ref="A47:O47"/>
    <mergeCell ref="A36:J36"/>
    <mergeCell ref="A38:A40"/>
    <mergeCell ref="B38:B40"/>
    <mergeCell ref="C38:C40"/>
    <mergeCell ref="D38:D40"/>
    <mergeCell ref="E38:E40"/>
    <mergeCell ref="F38:F40"/>
    <mergeCell ref="G38:J38"/>
  </mergeCells>
  <printOptions horizontalCentered="1"/>
  <pageMargins left="0.25" right="0.25" top="0.75" bottom="0.75" header="0.3" footer="0.3"/>
  <pageSetup paperSize="9" scale="55" fitToHeight="5" orientation="landscape" r:id="rId1"/>
  <headerFooter alignWithMargins="0">
    <oddFooter>Страница &amp;P из &amp;N</oddFooter>
  </headerFooter>
  <rowBreaks count="1" manualBreakCount="1">
    <brk id="2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 разового договора</vt:lpstr>
      <vt:lpstr>'Спецификация разового договора'!Область_печати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Татьяна Александровна</dc:creator>
  <cp:lastModifiedBy>Буркаева Гульжанат Зуфяровна</cp:lastModifiedBy>
  <cp:lastPrinted>2021-08-18T05:21:25Z</cp:lastPrinted>
  <dcterms:created xsi:type="dcterms:W3CDTF">2018-10-02T09:18:24Z</dcterms:created>
  <dcterms:modified xsi:type="dcterms:W3CDTF">2023-09-12T15:00:48Z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