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21720" windowHeight="12525"/>
  </bookViews>
  <sheets>
    <sheet name="Климатические шкафы" sheetId="1" r:id="rId1"/>
  </sheets>
  <calcPr calcId="125725"/>
</workbook>
</file>

<file path=xl/calcChain.xml><?xml version="1.0" encoding="utf-8"?>
<calcChain xmlns="http://schemas.openxmlformats.org/spreadsheetml/2006/main">
  <c r="J193" i="1"/>
  <c r="I193"/>
  <c r="I141"/>
  <c r="H141" s="1"/>
  <c r="I98"/>
  <c r="H98" s="1"/>
  <c r="I58"/>
  <c r="H58" s="1"/>
  <c r="I28"/>
  <c r="H28" s="1"/>
  <c r="I8"/>
  <c r="H8" s="1"/>
  <c r="I6"/>
  <c r="H6" l="1"/>
</calcChain>
</file>

<file path=xl/sharedStrings.xml><?xml version="1.0" encoding="utf-8"?>
<sst xmlns="http://schemas.openxmlformats.org/spreadsheetml/2006/main" count="334" uniqueCount="185">
  <si>
    <t>№</t>
  </si>
  <si>
    <t>Филиал</t>
  </si>
  <si>
    <t>Наименование оборудования</t>
  </si>
  <si>
    <t>Обозначение</t>
  </si>
  <si>
    <t>Ед. изм.</t>
  </si>
  <si>
    <t>Кол-во</t>
  </si>
  <si>
    <t>Производитель</t>
  </si>
  <si>
    <t>OMS-L-1S1K/6722U/С5.R4/1</t>
  </si>
  <si>
    <t>компл.</t>
  </si>
  <si>
    <t>Удмуртия</t>
  </si>
  <si>
    <t>шт.</t>
  </si>
  <si>
    <t>Шкаф климатический, OMS-L-6722U (Ш*Г*В: 700*700*1200), в составе:</t>
  </si>
  <si>
    <t>- Корпус шкафа - сталь 2,0 мм. Утеплен по внутреннему объему. Высота полезная - 22U;</t>
  </si>
  <si>
    <t>- Дверь шкафа -2,0 мм, с замком антивандальным трехточечной фиксации, с фильтрующим элементом двери;</t>
  </si>
  <si>
    <t>- Цоколь 200мм с передней и задней заглушкой;</t>
  </si>
  <si>
    <t>- Кабельные вводы PG16, IP55, 10 шт.;</t>
  </si>
  <si>
    <t>- Комплект заземления с шиной;</t>
  </si>
  <si>
    <t>Шкаф кроссовый напольный, OMS-K-6322U (300*700*1200), в составе:</t>
  </si>
  <si>
    <t>- Корпус шкафа - сталь 2,0 мм;</t>
  </si>
  <si>
    <t>- Дверь шкафа -2,0 мм, с замком антивандальным трехточечной фиксации;</t>
  </si>
  <si>
    <t>- Цоколь перфорированный 200мм;</t>
  </si>
  <si>
    <t>- Кабельные вводы PG21, IP55, 12 шт.;</t>
  </si>
  <si>
    <t>- Кондиционер на 1000 Вт,  со встроенным контроллером;</t>
  </si>
  <si>
    <t>- Встроенный нагреватель на 1000 Вт со встроенным термостатом;</t>
  </si>
  <si>
    <t>PM-PDP-1L-5KBT: ВРУ для 1 фазной сети  с распределением до 5 КВт (эконом.), высотой 3U в составе:</t>
  </si>
  <si>
    <t>- Вводной автомат;</t>
  </si>
  <si>
    <t>- Однофазный однотарифный электросчетчик с шунтом в качестве датчика тока, измерение и учет активной энергии в однофазных цепях переменного тока;</t>
  </si>
  <si>
    <t>- Переключатель ПЭС;</t>
  </si>
  <si>
    <t>- Автомат для ЭПУ;</t>
  </si>
  <si>
    <t>- Розетка для доп. нужд;</t>
  </si>
  <si>
    <t>- Автомат для микроклимата;</t>
  </si>
  <si>
    <t>Комплект профилей 22U под 19 дюймов (по 2 шт.);</t>
  </si>
  <si>
    <t>Полка аккумуляторная;</t>
  </si>
  <si>
    <t>MDF в составе:</t>
  </si>
  <si>
    <t>- Рамка под плинты (20 шт., 2*10 типа Kronе);</t>
  </si>
  <si>
    <t>- Размыкаемый плинт 2/10, универсальный, маркировка 0.9;</t>
  </si>
  <si>
    <t>ЭПУ PowerTel PTS-R 48/6000-32-2U (2x2000Вт)</t>
  </si>
  <si>
    <t>PTS-R 48/6000-32-2U</t>
  </si>
  <si>
    <t xml:space="preserve">Аккумуляторная батарея PLF 12-70H (4шт.) </t>
  </si>
  <si>
    <t xml:space="preserve">PLF 12-70H </t>
  </si>
  <si>
    <t>Ульяновский</t>
  </si>
  <si>
    <t>Power Engineering</t>
  </si>
  <si>
    <t>Выпрямитель ps48-0040-1U (1/1000)</t>
  </si>
  <si>
    <t>ps48-0040-1U (1/1000)</t>
  </si>
  <si>
    <t>аккумуляторная батарея PLF12-50H</t>
  </si>
  <si>
    <t>PLF12-50H</t>
  </si>
  <si>
    <t>Нижегородский</t>
  </si>
  <si>
    <t>шт</t>
  </si>
  <si>
    <t>PTS-R 60/3600-21-1U-03</t>
  </si>
  <si>
    <t>OMS-L-1S1K/6722/С10.R10/1 (22U шкаф с кроссовым отсеком с кондиционером) в комплекте:</t>
  </si>
  <si>
    <t>OMS-L-1S1K/6722/С10.R10/1</t>
  </si>
  <si>
    <t>Система микроклимата на базе кондиционера  С10.R10 АС в составе:</t>
  </si>
  <si>
    <t>Цоколь перфорированный 200мм- 1 шт.</t>
  </si>
  <si>
    <t>Крыша невентилируемая- 150 мм- 1 шт.</t>
  </si>
  <si>
    <t>Кабельные вводы PG21, IP55, 12 шт. в комплекте - 1 шт.</t>
  </si>
  <si>
    <t>Комплект анкерных болтов для крепления цоколя- 1 шт.</t>
  </si>
  <si>
    <t>Комплект заземления с шиной- 1 шт.</t>
  </si>
  <si>
    <t>PM -PDP-1М-5KBT: ВРУ для 1 фазной сети с распределением до 5 КВт (мак.)высотой 3U - 1шт., в составе:</t>
  </si>
  <si>
    <t>Вводной автомат - 1 шт.</t>
  </si>
  <si>
    <t>Однофазный многотарифный электросчетчик.Измерение активной электроэнергии в однофазных цепях переменного тока. Организации учета по четырем тарифам с передачей накопленной информации. - 1 шт.</t>
  </si>
  <si>
    <t>Переключатель ПЭС- 1 шт.;</t>
  </si>
  <si>
    <t>Вилка ДГУ - 1шт.</t>
  </si>
  <si>
    <t>Автомат для ЭПУ- 1 шт.;</t>
  </si>
  <si>
    <t>Розетка  для доп. нужд- 1 шт.;</t>
  </si>
  <si>
    <t>Автомат для микроклимата -2 шт.;</t>
  </si>
  <si>
    <t>Защита от перенапряжения, типа OVR 140         - 1 шт.;</t>
  </si>
  <si>
    <t>Система микроклимата на базе вентиляторов F2.R6 (для шкафов OMS-S), АС -1шт.</t>
  </si>
  <si>
    <t>Комплект фильтрующих элементов - 1шт.</t>
  </si>
  <si>
    <t>Вентилятор вытяжной,  900 м/куб. - 2шт.</t>
  </si>
  <si>
    <t>Термодатчик для вентилятора - 1 шт.</t>
  </si>
  <si>
    <t>Термонагреватель на 600 Вт со встроенным термодатчиком -1 шт.</t>
  </si>
  <si>
    <t>Панель освещения 19``, 220В. Полезная высота уменьшается на 1U -1шт.</t>
  </si>
  <si>
    <t>Полка аккумуляторная усиленная под шкафы серии OMS-S - 1 шт.</t>
  </si>
  <si>
    <t>Комплект монтажных реек для профиля 19`` (4 шт.) - 1шт.</t>
  </si>
  <si>
    <t>Комплект профилей 10U под 19 дюймов (2 шт.) - 1шт.</t>
  </si>
  <si>
    <t>Комплект профилей 27U под 19 дюймов (2 шт.) - 1шт.</t>
  </si>
  <si>
    <t>Рамка под плинты (20 шт., 2*10 типа Kron) - 7 шт.</t>
  </si>
  <si>
    <t xml:space="preserve">Кольцо кабельное 60*70 мм, шаг 4U -7 шт.                   </t>
  </si>
  <si>
    <t>Шкаф климатический OMS-M-1S1K-8836U/F2.R6/1 в комплекте:</t>
  </si>
  <si>
    <t>Шкаф климатический напольный, OMS-S-8836U(800*800*1800-без цоколя и крыши)-1шт в составе:</t>
  </si>
  <si>
    <t>Корпус шкафа - сталь 2,0 мм, внутренний сэндвич(сталь-ППУ-сталь). Высота полезная - 36U- 1 шт.</t>
  </si>
  <si>
    <t>Дверь шкафа -2,0 мм, с замком антивандальным трехточечной фиксации - 1 шт.</t>
  </si>
  <si>
    <t>Комплект заземления с шиной - 1 шт.</t>
  </si>
  <si>
    <t>Шкаф кроссовый напольный, OMS-K-8336U (800*300*1800-без цоколя и крыши)-1шт, в составе:</t>
  </si>
  <si>
    <t>OMS-M-1S1K-8836U/F2.R6/1</t>
  </si>
  <si>
    <t>Корпус шкафа - сталь 2,0 мм- 1 шт.</t>
  </si>
  <si>
    <t>Дверь шкафа -2,0 мм, с замком антивандальным трехточечной фиксации- 1 шт.</t>
  </si>
  <si>
    <t>Предельная (максимальная) Цена, руб. с НДС</t>
  </si>
  <si>
    <t>Предельная (максимальная) Стоимость, руб. с НДС</t>
  </si>
  <si>
    <t>Предельная (максимальная) Стоимость, руб. без НДС</t>
  </si>
  <si>
    <t>Самарский филиал</t>
  </si>
  <si>
    <t>PE-CT-NS-MP-6842</t>
  </si>
  <si>
    <t>Блок розеток на 8 гнезд</t>
  </si>
  <si>
    <t>PE-CT-A-BR</t>
  </si>
  <si>
    <t>Модуль вентиляторный потолочный с термодатчиком</t>
  </si>
  <si>
    <t>PE-CT-A-MVP4PT</t>
  </si>
  <si>
    <t>Полка универсальная глубиной 525мм</t>
  </si>
  <si>
    <t>PE-CT-A-PS800</t>
  </si>
  <si>
    <t xml:space="preserve">Органайзер кабельный 1U </t>
  </si>
  <si>
    <t>PE-CT-A-O1U</t>
  </si>
  <si>
    <t>Кольцо кабельное 46/60</t>
  </si>
  <si>
    <t>PE-CT-A-KK46/60</t>
  </si>
  <si>
    <t>Комплект заземления 19`` (шина+проводники)</t>
  </si>
  <si>
    <t>PE-CT-A-KZ</t>
  </si>
  <si>
    <t>Модуль освещения 19"</t>
  </si>
  <si>
    <t>PE-CT-A-MO0.5U</t>
  </si>
  <si>
    <t>Коплект крепежа (винт+шайба+гайка-50 шт.)</t>
  </si>
  <si>
    <t>PE-CT-A-KK</t>
  </si>
  <si>
    <t xml:space="preserve">Вводная монтажная панель 3U (Панель с DIN-рейкой) </t>
  </si>
  <si>
    <t>PE-CT-A-PDN3U</t>
  </si>
  <si>
    <t>Шкаф телекоммуникационный напольный 19", 42U, 600*1000 (ШхГ), дверь-металл с перфорацией-2шт., комплектация базовая (4-е шарнирные ножки ; провода заземления для шкафа)</t>
  </si>
  <si>
    <t>PE-CT-NS-MP-61042</t>
  </si>
  <si>
    <t>Полка стационарная глубиной 745мм</t>
  </si>
  <si>
    <t>PE-CT-A-PS1000</t>
  </si>
  <si>
    <t>Модуль освещения 0.5U (60Вт)</t>
  </si>
  <si>
    <t>Шкаф климатический OMS-M-1S1K-8825U/C5.R4/1(ТК) в комплекте:</t>
  </si>
  <si>
    <t>OMS-M-1S1K-8825U/C5.R4/1(ТК)</t>
  </si>
  <si>
    <t>Шкаф климатический напольный, OMS-S-8825U (800*800*1350-без цоколя и крыши) -1шт в составе:</t>
  </si>
  <si>
    <t>Корпус шкафа - сталь 2,0 мм, внутренний сэндвич(сталь-ППУ-сталь). Высота полезная - 25U- 1 шт.</t>
  </si>
  <si>
    <t>Шкаф кроссовый напольный, OMS-K-8325U (800*300*1350-без цоколя и крыши)-1шт, в составе:</t>
  </si>
  <si>
    <t>PM-PDP-1L-5KBT: ВРУ для 1 фазной сети  с распределением до 5 кВт, высотой 3U - 1шт., в составе:</t>
  </si>
  <si>
    <t>Однофазный однотарифный электросчетчик с шунтом в качестве датчика тока. Измерение и учет активной энергии в однофазных цепях переменного тока..- 1 шт.</t>
  </si>
  <si>
    <t>Автомат для микроклимата -1 шт.;</t>
  </si>
  <si>
    <t>Система микроклимата на базе кондиционера  С5.R4, АС-1шт.</t>
  </si>
  <si>
    <t>Кондиционер на 500 Вт,  со встроенным контроллером- 1 шт.</t>
  </si>
  <si>
    <t>Встроенный нагреватель на 400 Вт со встроенным термостатом -1 шт.</t>
  </si>
  <si>
    <t>Полка аккумуляторная для шкафа серии OMS-S -1 шт.</t>
  </si>
  <si>
    <t>Комплект монтажных реек для профиля 19``/21`` (4 шт.) -1 шт.</t>
  </si>
  <si>
    <t>Комплект профилей 18U под 19 дюймов(2 шт.) - 1шт.</t>
  </si>
  <si>
    <t>Рамка под плинты (20 шт., 2*10) - 2 шт.</t>
  </si>
  <si>
    <t>Размыкаемый плинт 2/10 (универсальный, маркировка 0...9) MK-10S - 30 шт.</t>
  </si>
  <si>
    <t xml:space="preserve">Модуль комплексной защиты по току и напряжению-однопарный   МЗК-1 - 150 шт.   </t>
  </si>
  <si>
    <t>Шина заземления MX-BAR10 - 15 шт.</t>
  </si>
  <si>
    <t>Скобка контактная для заземления - 60шт.</t>
  </si>
  <si>
    <t xml:space="preserve">Кольцо кабельное 60*70 мм, шаг 4U -4 шт.                   </t>
  </si>
  <si>
    <t>Тент для шкафов серии OMS-S -1 шт.</t>
  </si>
  <si>
    <t>Контроллер управляющий блочный КУБ-POWERlight, в составе: блок питания 220В/9В; опционально-штатный датчик измерения температуры -1шт.</t>
  </si>
  <si>
    <t>Датчик охранный (ДО) - 2шт.</t>
  </si>
  <si>
    <t>Датчик пожарный дымовой (ДПО)- 1шт.</t>
  </si>
  <si>
    <t xml:space="preserve">Модульная система MiniPack System 2U, 3,2кВт (48В) - 1 шт в составе:                                                                - выпрямительный модуль MiniPack 800W/48VDC - 2шт.                                                                                    - батарейный кабель 1.5м оконцованный - 1шт.                                                                                                  </t>
  </si>
  <si>
    <t>Аккумуляторная батарея  EngPower  PLF 12-100 - 4шт.</t>
  </si>
  <si>
    <t>Газовая система пожаротушения "BONPET" - 1шт.</t>
  </si>
  <si>
    <t>Шкаф климатический OMS-M-2S1K-8842U/C20.R10/1(ТК)</t>
  </si>
  <si>
    <t>OMS-M-2S1K-8842U/C20.R10/1(ТК)</t>
  </si>
  <si>
    <t>Шкаф климатический напольный, OMS-S-8842U (800*800*2100-без цоколя и крыши)- 2шт., в составе:</t>
  </si>
  <si>
    <t>Корпус шкафа - сталь 2,0 мм, внутренний сэндвич(сталь-ППУ-сталь). Высота полезная - 42U- 1 шт.</t>
  </si>
  <si>
    <t>Дверь шкафа -2,0 мм, с замком антивандальным трехточечной фиксации - 2 шт.</t>
  </si>
  <si>
    <t>Шкаф кроссовый напольный, OMS-K-8342U (800*300*2100-без цоколя и крыши)-1шт, в составе:</t>
  </si>
  <si>
    <t>PM -PDP-1М-10KBT: ВРУ для 1 фазной сети с распределением до 10 КВт, высотой 4U - 1шт., в составе:</t>
  </si>
  <si>
    <t>Вводной автомат - 1шт.</t>
  </si>
  <si>
    <t>Однофазный многотарифный электросчетчик серии. Измерение активной электроэнергии в однофазных цепях переменного тока. Организации учета по четырем тарифам с передачей накопленной информации - 1шт.</t>
  </si>
  <si>
    <t>Переключатель ПЭС - 1шт.</t>
  </si>
  <si>
    <t>Автомат для ЭПУ- 1шт.</t>
  </si>
  <si>
    <t>Розетка с диф. автоматом для доп. нужд - 1шт.</t>
  </si>
  <si>
    <t>Автомат для микроклимата - 2шт.</t>
  </si>
  <si>
    <t>Защита от перенапряжения, типа OVR 140 - 1шт.</t>
  </si>
  <si>
    <t>Система микроклимата на базе кондиционера  С20.R10, АС-1шт.</t>
  </si>
  <si>
    <t>Кондиционер на 2000 Вт, со встроенным контроллером- 1 шт.</t>
  </si>
  <si>
    <t>Встроенный нагреватель на 1000 Вт со встроенным термостатом -1 шт.</t>
  </si>
  <si>
    <t>Система микроклимата для взаимодействия отсеков АС.</t>
  </si>
  <si>
    <t>Комплект вентиляторов вытяжных, , 340 м/куб. - 1шт.</t>
  </si>
  <si>
    <t>Термодатчик для вентилятора - 1шт.</t>
  </si>
  <si>
    <t>Термонагреватель на 600 Вт со встроенным термодатчиком - 1шт.</t>
  </si>
  <si>
    <t>Панель освещения 19``, 220В -2 шт.</t>
  </si>
  <si>
    <t>Полка аккумуляторная усиленная для шкафа серии OMS-S -2 шт.</t>
  </si>
  <si>
    <t>Комплект монтажных реек для профиля 19``/21`` (4 шт.) -2 шт.</t>
  </si>
  <si>
    <t>Комплект профилей 42U под 19 дюймов (2 шт.) - 2шт.</t>
  </si>
  <si>
    <t>Комплект профилей 27U под 19 дюймов(2 шт.) - 2шт.</t>
  </si>
  <si>
    <t>Рамка под плинты (20 шт., 2*10) - 3 шт.</t>
  </si>
  <si>
    <t>Размыкаемый плинт 2/10 (универсальный, маркировка 0...9) MK-10S - 44 шт.</t>
  </si>
  <si>
    <t>Модуль комплексной защиты по току и напряжению-однопарный   МЗК-1 - 240шт.</t>
  </si>
  <si>
    <t>Шина заземления MX-BAR10 - 24шт.</t>
  </si>
  <si>
    <t>Скобка контактная для заземления - 88шт.</t>
  </si>
  <si>
    <t>Откидная маркировочная рамка на 10 пар прозрачная MX-OP-10 - 5 шт</t>
  </si>
  <si>
    <t xml:space="preserve">Кольцо кабельное 60*70 мм, шаг 4U -17шт.                   </t>
  </si>
  <si>
    <t>Тент для шкафов серии OMS-S -2 шт.</t>
  </si>
  <si>
    <t>Датчик охранный (ДО) - 5шт.</t>
  </si>
  <si>
    <t xml:space="preserve">Модульная система MiniPack System 2U, 3,2кВт ( 48В) - 1 шт в составе:                                                                - выпрямительный модуль MiniPack 800W/48VDC - 3шт.                                                                                    - батарейный кабель 1.5м - 2шт.                                                                                                  </t>
  </si>
  <si>
    <t>Аккумуляторная батарея  EngPower  PLF 12-100 - 8шт.</t>
  </si>
  <si>
    <t>Газовая система пожаротушения "BONPET" - 1шт</t>
  </si>
  <si>
    <t>Шкаф телекоммуникационный напольный 19", 42U, 600*800 (ШхГ), дверь-металл с перфорацией-2шт., комплектация базовая (4-е шарнирные ножки ; провода заземления для шкафа)</t>
  </si>
  <si>
    <r>
      <rPr>
        <b/>
        <sz val="10"/>
        <rFont val="Arial"/>
        <family val="2"/>
        <charset val="204"/>
      </rPr>
      <t>Шкаф климатический, OMS-L-1S1K/6722U/С5.R4/1 в составе:                                                   
1)</t>
    </r>
    <r>
      <rPr>
        <sz val="10"/>
        <rFont val="Arial"/>
        <family val="2"/>
        <charset val="204"/>
      </rPr>
      <t xml:space="preserve"> Отсек климатический, OMS-L-6722U (Ш*Г*В: 700*700*1200), в составе:
</t>
    </r>
    <r>
      <rPr>
        <u/>
        <sz val="10"/>
        <rFont val="Arial"/>
        <family val="2"/>
        <charset val="204"/>
      </rPr>
      <t>Корпус шкафа</t>
    </r>
    <r>
      <rPr>
        <sz val="10"/>
        <rFont val="Arial"/>
        <family val="2"/>
        <charset val="204"/>
      </rPr>
      <t xml:space="preserve"> - сталь 2,0 мм. Утепленн по внутреннему объему. Высота полезная - 22U - 1 шт. Дверь шкафа -2,0 мм, с замком антивандальным трехточечной фиксации, с фильтрующим элементом двери - 1 шт.) Цоколь 200мм с передней и задней заглушкой - 1 шт.
Кабельные вводы PG16, IP55 - 10 шт.    Комплект профилей 22U под 19 дюймов(2 шт.)  Полка аккумуляторная,                                                                                                                                                              </t>
    </r>
    <r>
      <rPr>
        <u/>
        <sz val="10"/>
        <rFont val="Arial"/>
        <family val="2"/>
        <charset val="204"/>
      </rPr>
      <t>Отсек кроссовый напольный</t>
    </r>
    <r>
      <rPr>
        <sz val="10"/>
        <rFont val="Arial"/>
        <family val="2"/>
        <charset val="204"/>
      </rPr>
      <t>, OMS-K-6322U (700*300*1200), в составе:
Корпус шкафа - сталь 2,0 мм - 1 шт.
Дверь шкафа -2,0 мм, с замком антивандальным трехточечной фиксации - 1 шт.
Цоколь перфорированный 200мм - 1 шт.
Кабельные вводы PG42, IP55 - 2 шт.; PG36, IP55 - 4 шт.; PG29, IP55 - 1 шт.
Комплект заземления с шиной - 1 шт.                                                                 Рамка под плинты (20 шт., 2*10 типа Kron) PM-S-RP-20 - 3шт., Размыкаемый плинт 2/10 (универсальный, маркировка 0...9) MK-10S  - 42шт.</t>
    </r>
    <r>
      <rPr>
        <b/>
        <sz val="10"/>
        <rFont val="Arial"/>
        <family val="2"/>
        <charset val="204"/>
      </rPr>
      <t xml:space="preserve">
2) </t>
    </r>
    <r>
      <rPr>
        <sz val="10"/>
        <rFont val="Arial"/>
        <family val="2"/>
        <charset val="204"/>
      </rPr>
      <t xml:space="preserve">Система микроклимата на базе кондиционера  С5.R4 в составе:
Кондиционер на 500 Вт,  со встроенным контроллером - 1 шт.
Встроенный нагреватель на 400 Вт со встроенным термостатом - 1 шт.                                                                                                                       </t>
    </r>
    <r>
      <rPr>
        <b/>
        <sz val="10"/>
        <rFont val="Arial"/>
        <family val="2"/>
        <charset val="204"/>
      </rPr>
      <t>3)</t>
    </r>
    <r>
      <rPr>
        <sz val="10"/>
        <rFont val="Arial"/>
        <family val="2"/>
        <charset val="204"/>
      </rPr>
      <t xml:space="preserve"> PM-PDP-1L-5KBT: ВРУ для 1 фазной сети  с распределением до 5 КВт, высотой 3U в составе: Вводной автомат - 1 шт. Однофазный однотарифный счетчик электроэнергии - 1 шт. Переключатель ПЭС - 1 шт. Автомат для ЭПУ - 1 шт. Розетка для доп. нужд - 1 шт. Автомат для микроклимата - 1 шт;                                                                                                                </t>
    </r>
  </si>
  <si>
    <t>Система электропитания PTS-R 60/3600-21-1U-03, в составе:
- выпрямитель RM1860/48 (1800Вт, 60/48В) - 1шт., 
- контроллер - 1шт., 
- распределение нагрузки 6А - 1шт., 10А - 1шт., 16А - 1шт.,
- батарейный автомат 32А - 2шт.,
- температурный датчик -1шт
Аккумуляторная батарея EngPower PLF 12-50H - 5шт.</t>
  </si>
  <si>
    <t xml:space="preserve">Cпецификация на климатические шкафы 2013г. </t>
  </si>
  <si>
    <t>Приложение №1 к документации</t>
  </si>
</sst>
</file>

<file path=xl/styles.xml><?xml version="1.0" encoding="utf-8"?>
<styleSheet xmlns="http://schemas.openxmlformats.org/spreadsheetml/2006/main">
  <numFmts count="2">
    <numFmt numFmtId="164" formatCode="0_ ;[Red]\-0\ "/>
    <numFmt numFmtId="165" formatCode="#,##0.00_ ;\-#,##0.00\ "/>
  </numFmts>
  <fonts count="16"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1"/>
      <color indexed="8"/>
      <name val="Calibri"/>
      <family val="2"/>
      <charset val="204"/>
    </font>
    <font>
      <u/>
      <sz val="10"/>
      <color indexed="4"/>
      <name val="Arial"/>
      <family val="2"/>
      <charset val="204"/>
    </font>
    <font>
      <sz val="10"/>
      <name val="Calibri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rgb="FF000000"/>
      <name val="Arial"/>
      <family val="2"/>
      <charset val="204"/>
    </font>
    <font>
      <u/>
      <sz val="10"/>
      <name val="Arial"/>
      <family val="2"/>
      <charset val="204"/>
    </font>
    <font>
      <sz val="1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3" fillId="0" borderId="0"/>
    <xf numFmtId="0" fontId="4" fillId="0" borderId="0"/>
    <xf numFmtId="0" fontId="1" fillId="0" borderId="0"/>
    <xf numFmtId="0" fontId="5" fillId="0" borderId="0"/>
    <xf numFmtId="0" fontId="6" fillId="2" borderId="1">
      <alignment vertical="top"/>
    </xf>
    <xf numFmtId="0" fontId="7" fillId="0" borderId="0"/>
    <xf numFmtId="0" fontId="3" fillId="0" borderId="0"/>
    <xf numFmtId="0" fontId="8" fillId="0" borderId="0"/>
  </cellStyleXfs>
  <cellXfs count="141">
    <xf numFmtId="0" fontId="0" fillId="0" borderId="0" xfId="0"/>
    <xf numFmtId="0" fontId="2" fillId="0" borderId="0" xfId="1" applyFont="1" applyAlignment="1">
      <alignment vertical="top"/>
    </xf>
    <xf numFmtId="0" fontId="2" fillId="0" borderId="0" xfId="1" applyFont="1" applyFill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1" applyFont="1" applyAlignment="1">
      <alignment horizontal="center"/>
    </xf>
    <xf numFmtId="0" fontId="0" fillId="0" borderId="0" xfId="0" applyFill="1"/>
    <xf numFmtId="0" fontId="0" fillId="0" borderId="0" xfId="0" applyBorder="1"/>
    <xf numFmtId="4" fontId="0" fillId="0" borderId="0" xfId="0" applyNumberFormat="1"/>
    <xf numFmtId="0" fontId="9" fillId="0" borderId="1" xfId="2" applyNumberFormat="1" applyFont="1" applyFill="1" applyBorder="1" applyAlignment="1" applyProtection="1">
      <alignment horizontal="center" vertical="center"/>
    </xf>
    <xf numFmtId="0" fontId="9" fillId="0" borderId="1" xfId="2" applyNumberFormat="1" applyFont="1" applyFill="1" applyBorder="1" applyAlignment="1" applyProtection="1">
      <alignment horizontal="center" vertical="center" wrapText="1"/>
    </xf>
    <xf numFmtId="0" fontId="9" fillId="0" borderId="1" xfId="2" applyNumberFormat="1" applyFont="1" applyFill="1" applyBorder="1" applyAlignment="1" applyProtection="1">
      <alignment horizontal="center" vertical="top" wrapText="1"/>
    </xf>
    <xf numFmtId="0" fontId="1" fillId="0" borderId="1" xfId="0" applyFont="1" applyBorder="1"/>
    <xf numFmtId="0" fontId="9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wrapText="1"/>
    </xf>
    <xf numFmtId="0" fontId="9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" fillId="3" borderId="1" xfId="9" applyFont="1" applyFill="1" applyBorder="1" applyAlignment="1">
      <alignment wrapText="1"/>
    </xf>
    <xf numFmtId="0" fontId="1" fillId="0" borderId="1" xfId="9" applyFont="1" applyFill="1" applyBorder="1" applyAlignment="1">
      <alignment wrapText="1"/>
    </xf>
    <xf numFmtId="0" fontId="1" fillId="0" borderId="1" xfId="0" applyFont="1" applyBorder="1" applyAlignment="1">
      <alignment horizontal="justify" vertical="center"/>
    </xf>
    <xf numFmtId="0" fontId="1" fillId="0" borderId="1" xfId="9" applyFont="1" applyBorder="1" applyAlignment="1">
      <alignment wrapText="1"/>
    </xf>
    <xf numFmtId="0" fontId="1" fillId="0" borderId="1" xfId="9" applyFont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left" wrapText="1"/>
    </xf>
    <xf numFmtId="0" fontId="12" fillId="0" borderId="1" xfId="0" applyFont="1" applyBorder="1"/>
    <xf numFmtId="0" fontId="1" fillId="0" borderId="1" xfId="0" applyFont="1" applyBorder="1" applyAlignment="1">
      <alignment wrapText="1"/>
    </xf>
    <xf numFmtId="0" fontId="12" fillId="0" borderId="1" xfId="0" applyFont="1" applyBorder="1" applyAlignment="1">
      <alignment horizontal="center" vertical="center"/>
    </xf>
    <xf numFmtId="0" fontId="9" fillId="0" borderId="2" xfId="2" applyNumberFormat="1" applyFont="1" applyFill="1" applyBorder="1" applyAlignment="1" applyProtection="1">
      <alignment horizontal="center" vertical="top"/>
    </xf>
    <xf numFmtId="0" fontId="1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wrapText="1"/>
    </xf>
    <xf numFmtId="0" fontId="1" fillId="0" borderId="5" xfId="0" applyFont="1" applyBorder="1"/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wrapText="1"/>
    </xf>
    <xf numFmtId="0" fontId="12" fillId="0" borderId="8" xfId="0" applyFont="1" applyBorder="1"/>
    <xf numFmtId="0" fontId="1" fillId="0" borderId="8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1" fillId="0" borderId="5" xfId="0" applyNumberFormat="1" applyFont="1" applyFill="1" applyBorder="1" applyAlignment="1">
      <alignment horizontal="left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1" xfId="9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5" xfId="0" applyFont="1" applyFill="1" applyBorder="1" applyAlignment="1" applyProtection="1">
      <alignment horizontal="left" vertical="center" wrapText="1"/>
    </xf>
    <xf numFmtId="0" fontId="9" fillId="0" borderId="1" xfId="9" applyFont="1" applyFill="1" applyBorder="1" applyAlignment="1">
      <alignment wrapText="1"/>
    </xf>
    <xf numFmtId="0" fontId="11" fillId="0" borderId="8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" fontId="0" fillId="0" borderId="5" xfId="0" applyNumberFormat="1" applyFont="1" applyFill="1" applyBorder="1" applyAlignment="1">
      <alignment horizontal="left" vertical="center" wrapText="1"/>
    </xf>
    <xf numFmtId="4" fontId="0" fillId="0" borderId="8" xfId="0" applyNumberFormat="1" applyFont="1" applyFill="1" applyBorder="1" applyAlignment="1">
      <alignment horizontal="left" vertical="center" wrapText="1"/>
    </xf>
    <xf numFmtId="165" fontId="1" fillId="0" borderId="10" xfId="0" applyNumberFormat="1" applyFont="1" applyFill="1" applyBorder="1" applyAlignment="1">
      <alignment horizontal="center" vertical="center"/>
    </xf>
    <xf numFmtId="165" fontId="1" fillId="0" borderId="3" xfId="0" applyNumberFormat="1" applyFont="1" applyFill="1" applyBorder="1" applyAlignment="1">
      <alignment horizontal="center" vertical="center"/>
    </xf>
    <xf numFmtId="165" fontId="1" fillId="0" borderId="14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4" fontId="1" fillId="0" borderId="15" xfId="0" applyNumberFormat="1" applyFont="1" applyFill="1" applyBorder="1" applyAlignment="1">
      <alignment horizontal="center" vertical="center"/>
    </xf>
    <xf numFmtId="4" fontId="1" fillId="0" borderId="17" xfId="0" applyNumberFormat="1" applyFont="1" applyFill="1" applyBorder="1" applyAlignment="1">
      <alignment horizontal="center" vertical="center"/>
    </xf>
    <xf numFmtId="4" fontId="1" fillId="0" borderId="18" xfId="0" applyNumberFormat="1" applyFont="1" applyFill="1" applyBorder="1" applyAlignment="1">
      <alignment horizontal="center" vertical="center"/>
    </xf>
    <xf numFmtId="4" fontId="0" fillId="0" borderId="17" xfId="0" applyNumberFormat="1" applyBorder="1"/>
    <xf numFmtId="4" fontId="0" fillId="0" borderId="18" xfId="0" applyNumberFormat="1" applyBorder="1"/>
    <xf numFmtId="4" fontId="1" fillId="0" borderId="15" xfId="0" applyNumberFormat="1" applyFont="1" applyFill="1" applyBorder="1" applyAlignment="1">
      <alignment vertical="center"/>
    </xf>
    <xf numFmtId="4" fontId="1" fillId="0" borderId="17" xfId="0" applyNumberFormat="1" applyFont="1" applyFill="1" applyBorder="1" applyAlignment="1">
      <alignment vertical="center"/>
    </xf>
    <xf numFmtId="4" fontId="1" fillId="0" borderId="18" xfId="0" applyNumberFormat="1" applyFont="1" applyFill="1" applyBorder="1" applyAlignment="1">
      <alignment vertical="center"/>
    </xf>
    <xf numFmtId="164" fontId="1" fillId="0" borderId="5" xfId="0" applyNumberFormat="1" applyFont="1" applyFill="1" applyBorder="1" applyAlignment="1">
      <alignment horizontal="center" vertical="center" wrapText="1" shrinkToFit="1"/>
    </xf>
    <xf numFmtId="164" fontId="1" fillId="0" borderId="1" xfId="0" applyNumberFormat="1" applyFont="1" applyFill="1" applyBorder="1" applyAlignment="1">
      <alignment horizontal="center" vertical="center" wrapText="1" shrinkToFit="1"/>
    </xf>
    <xf numFmtId="164" fontId="1" fillId="0" borderId="8" xfId="0" applyNumberFormat="1" applyFont="1" applyFill="1" applyBorder="1" applyAlignment="1">
      <alignment horizontal="center" vertical="center" wrapText="1" shrinkToFi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4" xfId="2" applyNumberFormat="1" applyFont="1" applyFill="1" applyBorder="1" applyAlignment="1" applyProtection="1">
      <alignment horizontal="center" vertical="center" wrapText="1"/>
    </xf>
    <xf numFmtId="0" fontId="1" fillId="0" borderId="16" xfId="2" applyNumberFormat="1" applyFont="1" applyFill="1" applyBorder="1" applyAlignment="1" applyProtection="1">
      <alignment horizontal="center" vertical="center" wrapText="1"/>
    </xf>
    <xf numFmtId="0" fontId="1" fillId="0" borderId="7" xfId="2" applyNumberFormat="1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8" xfId="0" applyNumberFormat="1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0" fontId="0" fillId="0" borderId="3" xfId="0" applyBorder="1"/>
    <xf numFmtId="0" fontId="0" fillId="0" borderId="14" xfId="0" applyBorder="1"/>
    <xf numFmtId="0" fontId="12" fillId="0" borderId="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165" fontId="1" fillId="0" borderId="5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5" fontId="1" fillId="0" borderId="8" xfId="0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" fontId="1" fillId="0" borderId="6" xfId="0" applyNumberFormat="1" applyFont="1" applyFill="1" applyBorder="1" applyAlignment="1">
      <alignment horizontal="center" vertical="center"/>
    </xf>
    <xf numFmtId="4" fontId="1" fillId="0" borderId="9" xfId="0" applyNumberFormat="1" applyFont="1" applyFill="1" applyBorder="1" applyAlignment="1">
      <alignment horizontal="center" vertical="center"/>
    </xf>
    <xf numFmtId="0" fontId="0" fillId="0" borderId="5" xfId="4" applyFont="1" applyFill="1" applyBorder="1" applyAlignment="1">
      <alignment horizontal="center" vertical="center" wrapText="1"/>
    </xf>
    <xf numFmtId="0" fontId="1" fillId="0" borderId="8" xfId="4" applyFont="1" applyFill="1" applyBorder="1" applyAlignment="1">
      <alignment horizontal="center" vertical="center" wrapText="1"/>
    </xf>
    <xf numFmtId="49" fontId="1" fillId="0" borderId="5" xfId="3" applyNumberFormat="1" applyFont="1" applyFill="1" applyBorder="1" applyAlignment="1">
      <alignment horizontal="center" vertical="center" wrapText="1"/>
    </xf>
    <xf numFmtId="49" fontId="1" fillId="0" borderId="8" xfId="3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top"/>
    </xf>
    <xf numFmtId="0" fontId="0" fillId="0" borderId="0" xfId="0" applyAlignment="1">
      <alignment horizontal="center"/>
    </xf>
    <xf numFmtId="0" fontId="15" fillId="0" borderId="0" xfId="0" applyFont="1" applyBorder="1" applyAlignment="1">
      <alignment horizontal="right"/>
    </xf>
    <xf numFmtId="0" fontId="15" fillId="0" borderId="0" xfId="0" applyFont="1" applyAlignment="1">
      <alignment horizontal="right"/>
    </xf>
  </cellXfs>
  <cellStyles count="10">
    <cellStyle name="Excel Built-in Normal 2" xfId="5"/>
    <cellStyle name="Jun" xfId="1"/>
    <cellStyle name="Normal_IO_23_rev2" xfId="3"/>
    <cellStyle name="rep_complex_no" xfId="6"/>
    <cellStyle name="Standard_2007_04_Int_EUR" xfId="9"/>
    <cellStyle name="Обычный" xfId="0" builtinId="0"/>
    <cellStyle name="Обычный 10" xfId="7"/>
    <cellStyle name="Обычный 12" xfId="8"/>
    <cellStyle name="Обычный 2" xfId="2"/>
    <cellStyle name="Обычный 2 10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93"/>
  <sheetViews>
    <sheetView tabSelected="1" view="pageBreakPreview" zoomScale="85" zoomScaleNormal="70" zoomScaleSheetLayoutView="85" workbookViewId="0">
      <selection sqref="A1:J1"/>
    </sheetView>
  </sheetViews>
  <sheetFormatPr defaultRowHeight="12.75"/>
  <cols>
    <col min="1" max="1" width="5.28515625" bestFit="1" customWidth="1"/>
    <col min="2" max="2" width="15.140625" customWidth="1"/>
    <col min="3" max="3" width="65" customWidth="1"/>
    <col min="4" max="4" width="18.140625" customWidth="1"/>
    <col min="5" max="5" width="18.85546875" style="3" customWidth="1"/>
    <col min="6" max="6" width="13.140625" customWidth="1"/>
    <col min="7" max="7" width="31.28515625" style="4" customWidth="1"/>
    <col min="8" max="8" width="13.5703125" style="6" customWidth="1"/>
    <col min="9" max="10" width="13.7109375" customWidth="1"/>
  </cols>
  <sheetData>
    <row r="1" spans="1:10" ht="27.75" customHeight="1">
      <c r="A1" s="139" t="s">
        <v>184</v>
      </c>
      <c r="B1" s="140"/>
      <c r="C1" s="140"/>
      <c r="D1" s="140"/>
      <c r="E1" s="140"/>
      <c r="F1" s="140"/>
      <c r="G1" s="140"/>
      <c r="H1" s="140"/>
      <c r="I1" s="140"/>
      <c r="J1" s="140"/>
    </row>
    <row r="2" spans="1:10" ht="29.25" customHeight="1">
      <c r="A2" s="137" t="s">
        <v>183</v>
      </c>
      <c r="B2" s="138"/>
      <c r="C2" s="138"/>
      <c r="D2" s="138"/>
      <c r="E2" s="138"/>
      <c r="F2" s="138"/>
      <c r="G2" s="138"/>
      <c r="H2" s="138"/>
      <c r="I2" s="138"/>
      <c r="J2" s="138"/>
    </row>
    <row r="3" spans="1:10" ht="14.25" customHeight="1">
      <c r="B3" s="1"/>
      <c r="C3" s="2"/>
    </row>
    <row r="4" spans="1:10" ht="63.75">
      <c r="A4" s="8" t="s">
        <v>0</v>
      </c>
      <c r="B4" s="8" t="s">
        <v>1</v>
      </c>
      <c r="C4" s="8" t="s">
        <v>2</v>
      </c>
      <c r="D4" s="8" t="s">
        <v>3</v>
      </c>
      <c r="E4" s="9" t="s">
        <v>4</v>
      </c>
      <c r="F4" s="8" t="s">
        <v>5</v>
      </c>
      <c r="G4" s="8" t="s">
        <v>6</v>
      </c>
      <c r="H4" s="10" t="s">
        <v>87</v>
      </c>
      <c r="I4" s="10" t="s">
        <v>88</v>
      </c>
      <c r="J4" s="10" t="s">
        <v>89</v>
      </c>
    </row>
    <row r="5" spans="1:10" ht="13.5" thickBot="1">
      <c r="A5" s="31">
        <v>1</v>
      </c>
      <c r="B5" s="31">
        <v>2</v>
      </c>
      <c r="C5" s="31">
        <v>3</v>
      </c>
      <c r="D5" s="31">
        <v>4</v>
      </c>
      <c r="E5" s="31">
        <v>5</v>
      </c>
      <c r="F5" s="31">
        <v>6</v>
      </c>
      <c r="G5" s="31">
        <v>7</v>
      </c>
      <c r="H5" s="31">
        <v>8</v>
      </c>
      <c r="I5" s="31">
        <v>9</v>
      </c>
      <c r="J5" s="31">
        <v>10</v>
      </c>
    </row>
    <row r="6" spans="1:10" s="5" customFormat="1" ht="323.25" customHeight="1">
      <c r="A6" s="124">
        <v>1</v>
      </c>
      <c r="B6" s="122" t="s">
        <v>90</v>
      </c>
      <c r="C6" s="62" t="s">
        <v>181</v>
      </c>
      <c r="D6" s="32" t="s">
        <v>7</v>
      </c>
      <c r="E6" s="126" t="s">
        <v>8</v>
      </c>
      <c r="F6" s="128">
        <v>5</v>
      </c>
      <c r="G6" s="120" t="s">
        <v>41</v>
      </c>
      <c r="H6" s="108">
        <f>I6/F6</f>
        <v>316004</v>
      </c>
      <c r="I6" s="108">
        <f>J6*1.18</f>
        <v>1580020</v>
      </c>
      <c r="J6" s="118">
        <v>1339000</v>
      </c>
    </row>
    <row r="7" spans="1:10" s="5" customFormat="1" ht="99.75" customHeight="1" thickBot="1">
      <c r="A7" s="125"/>
      <c r="B7" s="123"/>
      <c r="C7" s="63" t="s">
        <v>182</v>
      </c>
      <c r="D7" s="33" t="s">
        <v>48</v>
      </c>
      <c r="E7" s="127"/>
      <c r="F7" s="129"/>
      <c r="G7" s="121"/>
      <c r="H7" s="110"/>
      <c r="I7" s="110"/>
      <c r="J7" s="119"/>
    </row>
    <row r="8" spans="1:10" ht="38.25" customHeight="1">
      <c r="A8" s="133">
        <v>2</v>
      </c>
      <c r="B8" s="81" t="s">
        <v>90</v>
      </c>
      <c r="C8" s="34" t="s">
        <v>180</v>
      </c>
      <c r="D8" s="60" t="s">
        <v>91</v>
      </c>
      <c r="E8" s="60" t="s">
        <v>47</v>
      </c>
      <c r="F8" s="60">
        <v>3</v>
      </c>
      <c r="G8" s="87" t="s">
        <v>41</v>
      </c>
      <c r="H8" s="64">
        <f>I8/6</f>
        <v>49166.666666666664</v>
      </c>
      <c r="I8" s="64">
        <f>J8*1.18</f>
        <v>295000</v>
      </c>
      <c r="J8" s="70">
        <v>250000</v>
      </c>
    </row>
    <row r="9" spans="1:10" s="5" customFormat="1" ht="24" customHeight="1">
      <c r="A9" s="134"/>
      <c r="B9" s="82"/>
      <c r="C9" s="20" t="s">
        <v>92</v>
      </c>
      <c r="D9" s="35" t="s">
        <v>93</v>
      </c>
      <c r="E9" s="35" t="s">
        <v>47</v>
      </c>
      <c r="F9" s="35">
        <v>6</v>
      </c>
      <c r="G9" s="88"/>
      <c r="H9" s="65"/>
      <c r="I9" s="65"/>
      <c r="J9" s="71"/>
    </row>
    <row r="10" spans="1:10" s="5" customFormat="1" ht="24" customHeight="1">
      <c r="A10" s="134"/>
      <c r="B10" s="82"/>
      <c r="C10" s="20" t="s">
        <v>94</v>
      </c>
      <c r="D10" s="35" t="s">
        <v>95</v>
      </c>
      <c r="E10" s="35" t="s">
        <v>47</v>
      </c>
      <c r="F10" s="35">
        <v>3</v>
      </c>
      <c r="G10" s="88"/>
      <c r="H10" s="65"/>
      <c r="I10" s="65"/>
      <c r="J10" s="71"/>
    </row>
    <row r="11" spans="1:10" s="5" customFormat="1" ht="24" customHeight="1">
      <c r="A11" s="134"/>
      <c r="B11" s="82"/>
      <c r="C11" s="20" t="s">
        <v>96</v>
      </c>
      <c r="D11" s="35" t="s">
        <v>97</v>
      </c>
      <c r="E11" s="35" t="s">
        <v>47</v>
      </c>
      <c r="F11" s="35">
        <v>3</v>
      </c>
      <c r="G11" s="88"/>
      <c r="H11" s="65"/>
      <c r="I11" s="65"/>
      <c r="J11" s="71"/>
    </row>
    <row r="12" spans="1:10" s="5" customFormat="1" ht="24" customHeight="1">
      <c r="A12" s="134"/>
      <c r="B12" s="82"/>
      <c r="C12" s="20" t="s">
        <v>98</v>
      </c>
      <c r="D12" s="35" t="s">
        <v>99</v>
      </c>
      <c r="E12" s="35" t="s">
        <v>47</v>
      </c>
      <c r="F12" s="35">
        <v>12</v>
      </c>
      <c r="G12" s="88"/>
      <c r="H12" s="65"/>
      <c r="I12" s="65"/>
      <c r="J12" s="71"/>
    </row>
    <row r="13" spans="1:10" s="5" customFormat="1" ht="24" customHeight="1">
      <c r="A13" s="134"/>
      <c r="B13" s="82"/>
      <c r="C13" s="20" t="s">
        <v>100</v>
      </c>
      <c r="D13" s="35" t="s">
        <v>101</v>
      </c>
      <c r="E13" s="35" t="s">
        <v>47</v>
      </c>
      <c r="F13" s="35">
        <v>24</v>
      </c>
      <c r="G13" s="88"/>
      <c r="H13" s="65"/>
      <c r="I13" s="65"/>
      <c r="J13" s="71"/>
    </row>
    <row r="14" spans="1:10" s="5" customFormat="1" ht="24" customHeight="1">
      <c r="A14" s="134"/>
      <c r="B14" s="82"/>
      <c r="C14" s="20" t="s">
        <v>102</v>
      </c>
      <c r="D14" s="35" t="s">
        <v>103</v>
      </c>
      <c r="E14" s="35" t="s">
        <v>47</v>
      </c>
      <c r="F14" s="35">
        <v>3</v>
      </c>
      <c r="G14" s="88"/>
      <c r="H14" s="65"/>
      <c r="I14" s="65"/>
      <c r="J14" s="71"/>
    </row>
    <row r="15" spans="1:10" ht="24" customHeight="1">
      <c r="A15" s="134"/>
      <c r="B15" s="82"/>
      <c r="C15" s="20" t="s">
        <v>104</v>
      </c>
      <c r="D15" s="35" t="s">
        <v>105</v>
      </c>
      <c r="E15" s="35" t="s">
        <v>47</v>
      </c>
      <c r="F15" s="35">
        <v>3</v>
      </c>
      <c r="G15" s="88"/>
      <c r="H15" s="65"/>
      <c r="I15" s="65"/>
      <c r="J15" s="71"/>
    </row>
    <row r="16" spans="1:10" ht="24" customHeight="1">
      <c r="A16" s="134"/>
      <c r="B16" s="82"/>
      <c r="C16" s="20" t="s">
        <v>106</v>
      </c>
      <c r="D16" s="35" t="s">
        <v>107</v>
      </c>
      <c r="E16" s="35" t="s">
        <v>47</v>
      </c>
      <c r="F16" s="35">
        <v>3</v>
      </c>
      <c r="G16" s="88"/>
      <c r="H16" s="65"/>
      <c r="I16" s="65"/>
      <c r="J16" s="71"/>
    </row>
    <row r="17" spans="1:10" ht="24" customHeight="1">
      <c r="A17" s="134"/>
      <c r="B17" s="82"/>
      <c r="C17" s="20" t="s">
        <v>108</v>
      </c>
      <c r="D17" s="35" t="s">
        <v>109</v>
      </c>
      <c r="E17" s="35" t="s">
        <v>47</v>
      </c>
      <c r="F17" s="35">
        <v>3</v>
      </c>
      <c r="G17" s="88"/>
      <c r="H17" s="65"/>
      <c r="I17" s="65"/>
      <c r="J17" s="71"/>
    </row>
    <row r="18" spans="1:10" ht="38.25">
      <c r="A18" s="134"/>
      <c r="B18" s="82"/>
      <c r="C18" s="19" t="s">
        <v>110</v>
      </c>
      <c r="D18" s="61" t="s">
        <v>111</v>
      </c>
      <c r="E18" s="61" t="s">
        <v>47</v>
      </c>
      <c r="F18" s="61">
        <v>3</v>
      </c>
      <c r="G18" s="88"/>
      <c r="H18" s="65"/>
      <c r="I18" s="65"/>
      <c r="J18" s="71"/>
    </row>
    <row r="19" spans="1:10" ht="24" customHeight="1">
      <c r="A19" s="134"/>
      <c r="B19" s="82"/>
      <c r="C19" s="20" t="s">
        <v>92</v>
      </c>
      <c r="D19" s="35" t="s">
        <v>93</v>
      </c>
      <c r="E19" s="35" t="s">
        <v>47</v>
      </c>
      <c r="F19" s="35">
        <v>6</v>
      </c>
      <c r="G19" s="88"/>
      <c r="H19" s="65"/>
      <c r="I19" s="65"/>
      <c r="J19" s="71"/>
    </row>
    <row r="20" spans="1:10" ht="24" customHeight="1">
      <c r="A20" s="134"/>
      <c r="B20" s="82"/>
      <c r="C20" s="20" t="s">
        <v>94</v>
      </c>
      <c r="D20" s="35" t="s">
        <v>95</v>
      </c>
      <c r="E20" s="35" t="s">
        <v>47</v>
      </c>
      <c r="F20" s="35">
        <v>3</v>
      </c>
      <c r="G20" s="88"/>
      <c r="H20" s="65"/>
      <c r="I20" s="65"/>
      <c r="J20" s="71"/>
    </row>
    <row r="21" spans="1:10" ht="24" customHeight="1">
      <c r="A21" s="134"/>
      <c r="B21" s="82"/>
      <c r="C21" s="20" t="s">
        <v>112</v>
      </c>
      <c r="D21" s="35" t="s">
        <v>113</v>
      </c>
      <c r="E21" s="35" t="s">
        <v>47</v>
      </c>
      <c r="F21" s="35">
        <v>3</v>
      </c>
      <c r="G21" s="88"/>
      <c r="H21" s="65"/>
      <c r="I21" s="65"/>
      <c r="J21" s="71"/>
    </row>
    <row r="22" spans="1:10" ht="24" customHeight="1">
      <c r="A22" s="134"/>
      <c r="B22" s="82"/>
      <c r="C22" s="20" t="s">
        <v>98</v>
      </c>
      <c r="D22" s="35" t="s">
        <v>99</v>
      </c>
      <c r="E22" s="35" t="s">
        <v>47</v>
      </c>
      <c r="F22" s="35">
        <v>12</v>
      </c>
      <c r="G22" s="88"/>
      <c r="H22" s="65"/>
      <c r="I22" s="65"/>
      <c r="J22" s="71"/>
    </row>
    <row r="23" spans="1:10" ht="24" customHeight="1">
      <c r="A23" s="134"/>
      <c r="B23" s="82"/>
      <c r="C23" s="20" t="s">
        <v>100</v>
      </c>
      <c r="D23" s="35" t="s">
        <v>101</v>
      </c>
      <c r="E23" s="35" t="s">
        <v>47</v>
      </c>
      <c r="F23" s="35">
        <v>24</v>
      </c>
      <c r="G23" s="88"/>
      <c r="H23" s="65"/>
      <c r="I23" s="65"/>
      <c r="J23" s="71"/>
    </row>
    <row r="24" spans="1:10" ht="24" customHeight="1">
      <c r="A24" s="134"/>
      <c r="B24" s="82"/>
      <c r="C24" s="20" t="s">
        <v>102</v>
      </c>
      <c r="D24" s="35" t="s">
        <v>103</v>
      </c>
      <c r="E24" s="35" t="s">
        <v>47</v>
      </c>
      <c r="F24" s="35">
        <v>3</v>
      </c>
      <c r="G24" s="88"/>
      <c r="H24" s="65"/>
      <c r="I24" s="65"/>
      <c r="J24" s="71"/>
    </row>
    <row r="25" spans="1:10" ht="24" customHeight="1">
      <c r="A25" s="134"/>
      <c r="B25" s="82"/>
      <c r="C25" s="20" t="s">
        <v>114</v>
      </c>
      <c r="D25" s="35" t="s">
        <v>105</v>
      </c>
      <c r="E25" s="35" t="s">
        <v>47</v>
      </c>
      <c r="F25" s="35">
        <v>3</v>
      </c>
      <c r="G25" s="88"/>
      <c r="H25" s="65"/>
      <c r="I25" s="65"/>
      <c r="J25" s="71"/>
    </row>
    <row r="26" spans="1:10" ht="24" customHeight="1">
      <c r="A26" s="134"/>
      <c r="B26" s="82"/>
      <c r="C26" s="20" t="s">
        <v>106</v>
      </c>
      <c r="D26" s="35" t="s">
        <v>107</v>
      </c>
      <c r="E26" s="35" t="s">
        <v>47</v>
      </c>
      <c r="F26" s="35">
        <v>3</v>
      </c>
      <c r="G26" s="88"/>
      <c r="H26" s="65"/>
      <c r="I26" s="65"/>
      <c r="J26" s="71"/>
    </row>
    <row r="27" spans="1:10" ht="24" customHeight="1" thickBot="1">
      <c r="A27" s="135"/>
      <c r="B27" s="83"/>
      <c r="C27" s="37" t="s">
        <v>108</v>
      </c>
      <c r="D27" s="38" t="s">
        <v>109</v>
      </c>
      <c r="E27" s="38" t="s">
        <v>47</v>
      </c>
      <c r="F27" s="38">
        <v>3</v>
      </c>
      <c r="G27" s="89"/>
      <c r="H27" s="66"/>
      <c r="I27" s="66"/>
      <c r="J27" s="72"/>
    </row>
    <row r="28" spans="1:10" ht="30" customHeight="1">
      <c r="A28" s="130">
        <v>3</v>
      </c>
      <c r="B28" s="136" t="s">
        <v>9</v>
      </c>
      <c r="C28" s="39" t="s">
        <v>49</v>
      </c>
      <c r="D28" s="136" t="s">
        <v>50</v>
      </c>
      <c r="E28" s="40" t="s">
        <v>10</v>
      </c>
      <c r="F28" s="40">
        <v>9</v>
      </c>
      <c r="G28" s="115" t="s">
        <v>41</v>
      </c>
      <c r="H28" s="99">
        <f>I28/F28</f>
        <v>438828.88888888888</v>
      </c>
      <c r="I28" s="99">
        <f>J28*1.18</f>
        <v>3949460</v>
      </c>
      <c r="J28" s="70">
        <v>3347000</v>
      </c>
    </row>
    <row r="29" spans="1:10" ht="25.5">
      <c r="A29" s="131"/>
      <c r="B29" s="116"/>
      <c r="C29" s="12" t="s">
        <v>11</v>
      </c>
      <c r="D29" s="116"/>
      <c r="E29" s="13" t="s">
        <v>10</v>
      </c>
      <c r="F29" s="13">
        <v>9</v>
      </c>
      <c r="G29" s="116"/>
      <c r="H29" s="100"/>
      <c r="I29" s="100"/>
      <c r="J29" s="71"/>
    </row>
    <row r="30" spans="1:10" ht="25.5">
      <c r="A30" s="131"/>
      <c r="B30" s="116"/>
      <c r="C30" s="14" t="s">
        <v>12</v>
      </c>
      <c r="D30" s="116"/>
      <c r="E30" s="13" t="s">
        <v>10</v>
      </c>
      <c r="F30" s="13">
        <v>9</v>
      </c>
      <c r="G30" s="116"/>
      <c r="H30" s="100"/>
      <c r="I30" s="100"/>
      <c r="J30" s="71"/>
    </row>
    <row r="31" spans="1:10" ht="25.5">
      <c r="A31" s="131"/>
      <c r="B31" s="116"/>
      <c r="C31" s="14" t="s">
        <v>13</v>
      </c>
      <c r="D31" s="116"/>
      <c r="E31" s="13" t="s">
        <v>10</v>
      </c>
      <c r="F31" s="13">
        <v>9</v>
      </c>
      <c r="G31" s="116"/>
      <c r="H31" s="100"/>
      <c r="I31" s="100"/>
      <c r="J31" s="71"/>
    </row>
    <row r="32" spans="1:10">
      <c r="A32" s="131"/>
      <c r="B32" s="116"/>
      <c r="C32" s="14" t="s">
        <v>14</v>
      </c>
      <c r="D32" s="116"/>
      <c r="E32" s="13" t="s">
        <v>10</v>
      </c>
      <c r="F32" s="13">
        <v>9</v>
      </c>
      <c r="G32" s="116"/>
      <c r="H32" s="100"/>
      <c r="I32" s="100"/>
      <c r="J32" s="71"/>
    </row>
    <row r="33" spans="1:10">
      <c r="A33" s="131"/>
      <c r="B33" s="116"/>
      <c r="C33" s="14" t="s">
        <v>15</v>
      </c>
      <c r="D33" s="116"/>
      <c r="E33" s="13" t="s">
        <v>10</v>
      </c>
      <c r="F33" s="13">
        <v>9</v>
      </c>
      <c r="G33" s="116"/>
      <c r="H33" s="100"/>
      <c r="I33" s="100"/>
      <c r="J33" s="71"/>
    </row>
    <row r="34" spans="1:10">
      <c r="A34" s="131"/>
      <c r="B34" s="116"/>
      <c r="C34" s="14" t="s">
        <v>16</v>
      </c>
      <c r="D34" s="116"/>
      <c r="E34" s="13" t="s">
        <v>10</v>
      </c>
      <c r="F34" s="13">
        <v>9</v>
      </c>
      <c r="G34" s="116"/>
      <c r="H34" s="100"/>
      <c r="I34" s="100"/>
      <c r="J34" s="71"/>
    </row>
    <row r="35" spans="1:10" ht="25.5">
      <c r="A35" s="131"/>
      <c r="B35" s="116"/>
      <c r="C35" s="15" t="s">
        <v>17</v>
      </c>
      <c r="D35" s="116"/>
      <c r="E35" s="13" t="s">
        <v>10</v>
      </c>
      <c r="F35" s="13">
        <v>9</v>
      </c>
      <c r="G35" s="116"/>
      <c r="H35" s="100"/>
      <c r="I35" s="100"/>
      <c r="J35" s="71"/>
    </row>
    <row r="36" spans="1:10">
      <c r="A36" s="131"/>
      <c r="B36" s="116"/>
      <c r="C36" s="14" t="s">
        <v>18</v>
      </c>
      <c r="D36" s="116"/>
      <c r="E36" s="13" t="s">
        <v>10</v>
      </c>
      <c r="F36" s="13">
        <v>9</v>
      </c>
      <c r="G36" s="116"/>
      <c r="H36" s="100"/>
      <c r="I36" s="100"/>
      <c r="J36" s="71"/>
    </row>
    <row r="37" spans="1:10" ht="25.5">
      <c r="A37" s="131"/>
      <c r="B37" s="116"/>
      <c r="C37" s="14" t="s">
        <v>19</v>
      </c>
      <c r="D37" s="116"/>
      <c r="E37" s="13" t="s">
        <v>10</v>
      </c>
      <c r="F37" s="13">
        <v>9</v>
      </c>
      <c r="G37" s="116"/>
      <c r="H37" s="100"/>
      <c r="I37" s="100"/>
      <c r="J37" s="71"/>
    </row>
    <row r="38" spans="1:10">
      <c r="A38" s="131"/>
      <c r="B38" s="116"/>
      <c r="C38" s="14" t="s">
        <v>20</v>
      </c>
      <c r="D38" s="116"/>
      <c r="E38" s="13" t="s">
        <v>10</v>
      </c>
      <c r="F38" s="13">
        <v>9</v>
      </c>
      <c r="G38" s="116"/>
      <c r="H38" s="100"/>
      <c r="I38" s="100"/>
      <c r="J38" s="71"/>
    </row>
    <row r="39" spans="1:10">
      <c r="A39" s="131"/>
      <c r="B39" s="116"/>
      <c r="C39" s="14" t="s">
        <v>21</v>
      </c>
      <c r="D39" s="116"/>
      <c r="E39" s="13" t="s">
        <v>10</v>
      </c>
      <c r="F39" s="13">
        <v>9</v>
      </c>
      <c r="G39" s="116"/>
      <c r="H39" s="100"/>
      <c r="I39" s="100"/>
      <c r="J39" s="71"/>
    </row>
    <row r="40" spans="1:10">
      <c r="A40" s="131"/>
      <c r="B40" s="116"/>
      <c r="C40" s="14" t="s">
        <v>16</v>
      </c>
      <c r="D40" s="116"/>
      <c r="E40" s="13" t="s">
        <v>10</v>
      </c>
      <c r="F40" s="13">
        <v>9</v>
      </c>
      <c r="G40" s="116"/>
      <c r="H40" s="100"/>
      <c r="I40" s="100"/>
      <c r="J40" s="71"/>
    </row>
    <row r="41" spans="1:10" ht="25.5">
      <c r="A41" s="131"/>
      <c r="B41" s="116"/>
      <c r="C41" s="15" t="s">
        <v>51</v>
      </c>
      <c r="D41" s="116"/>
      <c r="E41" s="13" t="s">
        <v>10</v>
      </c>
      <c r="F41" s="13">
        <v>9</v>
      </c>
      <c r="G41" s="116"/>
      <c r="H41" s="100"/>
      <c r="I41" s="100"/>
      <c r="J41" s="71"/>
    </row>
    <row r="42" spans="1:10">
      <c r="A42" s="131"/>
      <c r="B42" s="116"/>
      <c r="C42" s="14" t="s">
        <v>22</v>
      </c>
      <c r="D42" s="116"/>
      <c r="E42" s="13" t="s">
        <v>10</v>
      </c>
      <c r="F42" s="13">
        <v>9</v>
      </c>
      <c r="G42" s="116"/>
      <c r="H42" s="100"/>
      <c r="I42" s="100"/>
      <c r="J42" s="71"/>
    </row>
    <row r="43" spans="1:10">
      <c r="A43" s="131"/>
      <c r="B43" s="116"/>
      <c r="C43" s="14" t="s">
        <v>23</v>
      </c>
      <c r="D43" s="116"/>
      <c r="E43" s="13" t="s">
        <v>10</v>
      </c>
      <c r="F43" s="13">
        <v>9</v>
      </c>
      <c r="G43" s="116"/>
      <c r="H43" s="100"/>
      <c r="I43" s="100"/>
      <c r="J43" s="71"/>
    </row>
    <row r="44" spans="1:10" ht="25.5">
      <c r="A44" s="131"/>
      <c r="B44" s="116"/>
      <c r="C44" s="15" t="s">
        <v>24</v>
      </c>
      <c r="D44" s="116"/>
      <c r="E44" s="13" t="s">
        <v>10</v>
      </c>
      <c r="F44" s="13">
        <v>9</v>
      </c>
      <c r="G44" s="116"/>
      <c r="H44" s="100"/>
      <c r="I44" s="100"/>
      <c r="J44" s="71"/>
    </row>
    <row r="45" spans="1:10">
      <c r="A45" s="131"/>
      <c r="B45" s="116"/>
      <c r="C45" s="14" t="s">
        <v>25</v>
      </c>
      <c r="D45" s="116"/>
      <c r="E45" s="13" t="s">
        <v>10</v>
      </c>
      <c r="F45" s="13">
        <v>9</v>
      </c>
      <c r="G45" s="116"/>
      <c r="H45" s="100"/>
      <c r="I45" s="100"/>
      <c r="J45" s="71"/>
    </row>
    <row r="46" spans="1:10" ht="38.25">
      <c r="A46" s="131"/>
      <c r="B46" s="116"/>
      <c r="C46" s="14" t="s">
        <v>26</v>
      </c>
      <c r="D46" s="116"/>
      <c r="E46" s="13" t="s">
        <v>10</v>
      </c>
      <c r="F46" s="13">
        <v>9</v>
      </c>
      <c r="G46" s="116"/>
      <c r="H46" s="100"/>
      <c r="I46" s="100"/>
      <c r="J46" s="71"/>
    </row>
    <row r="47" spans="1:10">
      <c r="A47" s="131"/>
      <c r="B47" s="116"/>
      <c r="C47" s="14" t="s">
        <v>27</v>
      </c>
      <c r="D47" s="116"/>
      <c r="E47" s="13" t="s">
        <v>10</v>
      </c>
      <c r="F47" s="13">
        <v>9</v>
      </c>
      <c r="G47" s="116"/>
      <c r="H47" s="100"/>
      <c r="I47" s="100"/>
      <c r="J47" s="71"/>
    </row>
    <row r="48" spans="1:10">
      <c r="A48" s="131"/>
      <c r="B48" s="116"/>
      <c r="C48" s="14" t="s">
        <v>28</v>
      </c>
      <c r="D48" s="116"/>
      <c r="E48" s="13" t="s">
        <v>10</v>
      </c>
      <c r="F48" s="13">
        <v>9</v>
      </c>
      <c r="G48" s="116"/>
      <c r="H48" s="100"/>
      <c r="I48" s="100"/>
      <c r="J48" s="71"/>
    </row>
    <row r="49" spans="1:10">
      <c r="A49" s="131"/>
      <c r="B49" s="116"/>
      <c r="C49" s="14" t="s">
        <v>29</v>
      </c>
      <c r="D49" s="116"/>
      <c r="E49" s="13" t="s">
        <v>10</v>
      </c>
      <c r="F49" s="13">
        <v>9</v>
      </c>
      <c r="G49" s="116"/>
      <c r="H49" s="100"/>
      <c r="I49" s="100"/>
      <c r="J49" s="71"/>
    </row>
    <row r="50" spans="1:10">
      <c r="A50" s="131"/>
      <c r="B50" s="116"/>
      <c r="C50" s="14" t="s">
        <v>30</v>
      </c>
      <c r="D50" s="116"/>
      <c r="E50" s="13" t="s">
        <v>10</v>
      </c>
      <c r="F50" s="13">
        <v>9</v>
      </c>
      <c r="G50" s="116"/>
      <c r="H50" s="100"/>
      <c r="I50" s="100"/>
      <c r="J50" s="71"/>
    </row>
    <row r="51" spans="1:10">
      <c r="A51" s="131"/>
      <c r="B51" s="116"/>
      <c r="C51" s="15" t="s">
        <v>31</v>
      </c>
      <c r="D51" s="116"/>
      <c r="E51" s="13" t="s">
        <v>10</v>
      </c>
      <c r="F51" s="13">
        <v>9</v>
      </c>
      <c r="G51" s="116"/>
      <c r="H51" s="100"/>
      <c r="I51" s="100"/>
      <c r="J51" s="71"/>
    </row>
    <row r="52" spans="1:10">
      <c r="A52" s="131"/>
      <c r="B52" s="116"/>
      <c r="C52" s="15" t="s">
        <v>32</v>
      </c>
      <c r="D52" s="116"/>
      <c r="E52" s="13" t="s">
        <v>10</v>
      </c>
      <c r="F52" s="13">
        <v>9</v>
      </c>
      <c r="G52" s="116"/>
      <c r="H52" s="100"/>
      <c r="I52" s="100"/>
      <c r="J52" s="71"/>
    </row>
    <row r="53" spans="1:10">
      <c r="A53" s="131"/>
      <c r="B53" s="116"/>
      <c r="C53" s="15" t="s">
        <v>33</v>
      </c>
      <c r="D53" s="116"/>
      <c r="E53" s="13" t="s">
        <v>10</v>
      </c>
      <c r="F53" s="13">
        <v>9</v>
      </c>
      <c r="G53" s="116"/>
      <c r="H53" s="100"/>
      <c r="I53" s="100"/>
      <c r="J53" s="71"/>
    </row>
    <row r="54" spans="1:10">
      <c r="A54" s="131"/>
      <c r="B54" s="116"/>
      <c r="C54" s="14" t="s">
        <v>34</v>
      </c>
      <c r="D54" s="116"/>
      <c r="E54" s="13" t="s">
        <v>10</v>
      </c>
      <c r="F54" s="13">
        <v>30</v>
      </c>
      <c r="G54" s="116"/>
      <c r="H54" s="100"/>
      <c r="I54" s="100"/>
      <c r="J54" s="71"/>
    </row>
    <row r="55" spans="1:10">
      <c r="A55" s="131"/>
      <c r="B55" s="116"/>
      <c r="C55" s="16" t="s">
        <v>35</v>
      </c>
      <c r="D55" s="116"/>
      <c r="E55" s="13" t="s">
        <v>10</v>
      </c>
      <c r="F55" s="13">
        <v>440</v>
      </c>
      <c r="G55" s="116"/>
      <c r="H55" s="100"/>
      <c r="I55" s="100"/>
      <c r="J55" s="71"/>
    </row>
    <row r="56" spans="1:10">
      <c r="A56" s="131"/>
      <c r="B56" s="116"/>
      <c r="C56" s="17" t="s">
        <v>36</v>
      </c>
      <c r="D56" s="13" t="s">
        <v>37</v>
      </c>
      <c r="E56" s="13" t="s">
        <v>10</v>
      </c>
      <c r="F56" s="13">
        <v>9</v>
      </c>
      <c r="G56" s="116"/>
      <c r="H56" s="100"/>
      <c r="I56" s="100"/>
      <c r="J56" s="71"/>
    </row>
    <row r="57" spans="1:10" ht="13.5" thickBot="1">
      <c r="A57" s="132"/>
      <c r="B57" s="117"/>
      <c r="C57" s="41" t="s">
        <v>38</v>
      </c>
      <c r="D57" s="42" t="s">
        <v>39</v>
      </c>
      <c r="E57" s="42" t="s">
        <v>10</v>
      </c>
      <c r="F57" s="42">
        <v>9</v>
      </c>
      <c r="G57" s="117"/>
      <c r="H57" s="101"/>
      <c r="I57" s="101"/>
      <c r="J57" s="72"/>
    </row>
    <row r="58" spans="1:10" ht="12.75" customHeight="1">
      <c r="A58" s="112">
        <v>4</v>
      </c>
      <c r="B58" s="111" t="s">
        <v>40</v>
      </c>
      <c r="C58" s="43" t="s">
        <v>78</v>
      </c>
      <c r="D58" s="44"/>
      <c r="E58" s="45" t="s">
        <v>10</v>
      </c>
      <c r="F58" s="90">
        <v>4</v>
      </c>
      <c r="G58" s="67" t="s">
        <v>41</v>
      </c>
      <c r="H58" s="102">
        <f>I58/F58</f>
        <v>436600</v>
      </c>
      <c r="I58" s="102">
        <f>J58*1.18</f>
        <v>1746400</v>
      </c>
      <c r="J58" s="70">
        <v>1480000</v>
      </c>
    </row>
    <row r="59" spans="1:10" ht="25.5">
      <c r="A59" s="113"/>
      <c r="B59" s="103"/>
      <c r="C59" s="19" t="s">
        <v>79</v>
      </c>
      <c r="D59" s="11"/>
      <c r="E59" s="18" t="s">
        <v>10</v>
      </c>
      <c r="F59" s="91"/>
      <c r="G59" s="68"/>
      <c r="H59" s="103"/>
      <c r="I59" s="103"/>
      <c r="J59" s="73"/>
    </row>
    <row r="60" spans="1:10" ht="25.5">
      <c r="A60" s="113"/>
      <c r="B60" s="103"/>
      <c r="C60" s="20" t="s">
        <v>80</v>
      </c>
      <c r="D60" s="11"/>
      <c r="E60" s="18" t="s">
        <v>10</v>
      </c>
      <c r="F60" s="91"/>
      <c r="G60" s="68"/>
      <c r="H60" s="103"/>
      <c r="I60" s="103"/>
      <c r="J60" s="73"/>
    </row>
    <row r="61" spans="1:10" ht="25.5">
      <c r="A61" s="113"/>
      <c r="B61" s="103"/>
      <c r="C61" s="21" t="s">
        <v>81</v>
      </c>
      <c r="D61" s="11"/>
      <c r="E61" s="18" t="s">
        <v>10</v>
      </c>
      <c r="F61" s="91"/>
      <c r="G61" s="68"/>
      <c r="H61" s="103"/>
      <c r="I61" s="103"/>
      <c r="J61" s="73"/>
    </row>
    <row r="62" spans="1:10">
      <c r="A62" s="113"/>
      <c r="B62" s="103"/>
      <c r="C62" s="22" t="s">
        <v>52</v>
      </c>
      <c r="D62" s="11"/>
      <c r="E62" s="18" t="s">
        <v>10</v>
      </c>
      <c r="F62" s="91"/>
      <c r="G62" s="68"/>
      <c r="H62" s="103"/>
      <c r="I62" s="103"/>
      <c r="J62" s="73"/>
    </row>
    <row r="63" spans="1:10">
      <c r="A63" s="113"/>
      <c r="B63" s="103"/>
      <c r="C63" s="22" t="s">
        <v>53</v>
      </c>
      <c r="D63" s="11"/>
      <c r="E63" s="18" t="s">
        <v>10</v>
      </c>
      <c r="F63" s="91"/>
      <c r="G63" s="68"/>
      <c r="H63" s="103"/>
      <c r="I63" s="103"/>
      <c r="J63" s="73"/>
    </row>
    <row r="64" spans="1:10">
      <c r="A64" s="113"/>
      <c r="B64" s="103"/>
      <c r="C64" s="22" t="s">
        <v>54</v>
      </c>
      <c r="D64" s="11"/>
      <c r="E64" s="18" t="s">
        <v>10</v>
      </c>
      <c r="F64" s="91"/>
      <c r="G64" s="68"/>
      <c r="H64" s="103"/>
      <c r="I64" s="103"/>
      <c r="J64" s="73"/>
    </row>
    <row r="65" spans="1:10">
      <c r="A65" s="113"/>
      <c r="B65" s="103"/>
      <c r="C65" s="22" t="s">
        <v>55</v>
      </c>
      <c r="D65" s="11"/>
      <c r="E65" s="18" t="s">
        <v>10</v>
      </c>
      <c r="F65" s="91"/>
      <c r="G65" s="68"/>
      <c r="H65" s="103"/>
      <c r="I65" s="103"/>
      <c r="J65" s="73"/>
    </row>
    <row r="66" spans="1:10">
      <c r="A66" s="113"/>
      <c r="B66" s="103"/>
      <c r="C66" s="22" t="s">
        <v>82</v>
      </c>
      <c r="D66" s="11"/>
      <c r="E66" s="18" t="s">
        <v>10</v>
      </c>
      <c r="F66" s="91"/>
      <c r="G66" s="68"/>
      <c r="H66" s="103"/>
      <c r="I66" s="103"/>
      <c r="J66" s="73"/>
    </row>
    <row r="67" spans="1:10" ht="25.5">
      <c r="A67" s="113"/>
      <c r="B67" s="103"/>
      <c r="C67" s="19" t="s">
        <v>83</v>
      </c>
      <c r="D67" s="23" t="s">
        <v>84</v>
      </c>
      <c r="E67" s="18" t="s">
        <v>10</v>
      </c>
      <c r="F67" s="91"/>
      <c r="G67" s="68"/>
      <c r="H67" s="103"/>
      <c r="I67" s="103"/>
      <c r="J67" s="73"/>
    </row>
    <row r="68" spans="1:10">
      <c r="A68" s="113"/>
      <c r="B68" s="103"/>
      <c r="C68" s="20" t="s">
        <v>85</v>
      </c>
      <c r="D68" s="11"/>
      <c r="E68" s="18" t="s">
        <v>10</v>
      </c>
      <c r="F68" s="91"/>
      <c r="G68" s="68"/>
      <c r="H68" s="103"/>
      <c r="I68" s="103"/>
      <c r="J68" s="73"/>
    </row>
    <row r="69" spans="1:10" ht="25.5">
      <c r="A69" s="113"/>
      <c r="B69" s="103"/>
      <c r="C69" s="24" t="s">
        <v>86</v>
      </c>
      <c r="D69" s="11"/>
      <c r="E69" s="18" t="s">
        <v>10</v>
      </c>
      <c r="F69" s="91"/>
      <c r="G69" s="68"/>
      <c r="H69" s="103"/>
      <c r="I69" s="103"/>
      <c r="J69" s="73"/>
    </row>
    <row r="70" spans="1:10">
      <c r="A70" s="113"/>
      <c r="B70" s="103"/>
      <c r="C70" s="22" t="s">
        <v>52</v>
      </c>
      <c r="D70" s="11"/>
      <c r="E70" s="18" t="s">
        <v>10</v>
      </c>
      <c r="F70" s="91"/>
      <c r="G70" s="68"/>
      <c r="H70" s="103"/>
      <c r="I70" s="103"/>
      <c r="J70" s="73"/>
    </row>
    <row r="71" spans="1:10">
      <c r="A71" s="113"/>
      <c r="B71" s="103"/>
      <c r="C71" s="22" t="s">
        <v>53</v>
      </c>
      <c r="D71" s="11"/>
      <c r="E71" s="18" t="s">
        <v>10</v>
      </c>
      <c r="F71" s="91"/>
      <c r="G71" s="68"/>
      <c r="H71" s="103"/>
      <c r="I71" s="103"/>
      <c r="J71" s="73"/>
    </row>
    <row r="72" spans="1:10">
      <c r="A72" s="113"/>
      <c r="B72" s="103"/>
      <c r="C72" s="22" t="s">
        <v>54</v>
      </c>
      <c r="D72" s="11"/>
      <c r="E72" s="18" t="s">
        <v>10</v>
      </c>
      <c r="F72" s="91"/>
      <c r="G72" s="68"/>
      <c r="H72" s="103"/>
      <c r="I72" s="103"/>
      <c r="J72" s="73"/>
    </row>
    <row r="73" spans="1:10">
      <c r="A73" s="113"/>
      <c r="B73" s="103"/>
      <c r="C73" s="22" t="s">
        <v>55</v>
      </c>
      <c r="D73" s="11"/>
      <c r="E73" s="18" t="s">
        <v>10</v>
      </c>
      <c r="F73" s="91"/>
      <c r="G73" s="68"/>
      <c r="H73" s="103"/>
      <c r="I73" s="103"/>
      <c r="J73" s="73"/>
    </row>
    <row r="74" spans="1:10">
      <c r="A74" s="113"/>
      <c r="B74" s="103"/>
      <c r="C74" s="22" t="s">
        <v>56</v>
      </c>
      <c r="D74" s="11"/>
      <c r="E74" s="18" t="s">
        <v>10</v>
      </c>
      <c r="F74" s="91"/>
      <c r="G74" s="68"/>
      <c r="H74" s="103"/>
      <c r="I74" s="103"/>
      <c r="J74" s="73"/>
    </row>
    <row r="75" spans="1:10" ht="25.5">
      <c r="A75" s="113"/>
      <c r="B75" s="103"/>
      <c r="C75" s="19" t="s">
        <v>57</v>
      </c>
      <c r="D75" s="11"/>
      <c r="E75" s="18" t="s">
        <v>10</v>
      </c>
      <c r="F75" s="91"/>
      <c r="G75" s="68"/>
      <c r="H75" s="103"/>
      <c r="I75" s="103"/>
      <c r="J75" s="73"/>
    </row>
    <row r="76" spans="1:10">
      <c r="A76" s="113"/>
      <c r="B76" s="103"/>
      <c r="C76" s="20" t="s">
        <v>58</v>
      </c>
      <c r="D76" s="11"/>
      <c r="E76" s="18" t="s">
        <v>10</v>
      </c>
      <c r="F76" s="91"/>
      <c r="G76" s="68"/>
      <c r="H76" s="103"/>
      <c r="I76" s="103"/>
      <c r="J76" s="73"/>
    </row>
    <row r="77" spans="1:10" ht="51">
      <c r="A77" s="113"/>
      <c r="B77" s="103"/>
      <c r="C77" s="25" t="s">
        <v>59</v>
      </c>
      <c r="D77" s="11"/>
      <c r="E77" s="18" t="s">
        <v>10</v>
      </c>
      <c r="F77" s="91"/>
      <c r="G77" s="68"/>
      <c r="H77" s="103"/>
      <c r="I77" s="103"/>
      <c r="J77" s="73"/>
    </row>
    <row r="78" spans="1:10">
      <c r="A78" s="113"/>
      <c r="B78" s="103"/>
      <c r="C78" s="22" t="s">
        <v>60</v>
      </c>
      <c r="D78" s="11"/>
      <c r="E78" s="18" t="s">
        <v>10</v>
      </c>
      <c r="F78" s="91"/>
      <c r="G78" s="68"/>
      <c r="H78" s="103"/>
      <c r="I78" s="103"/>
      <c r="J78" s="73"/>
    </row>
    <row r="79" spans="1:10">
      <c r="A79" s="113"/>
      <c r="B79" s="103"/>
      <c r="C79" s="22" t="s">
        <v>61</v>
      </c>
      <c r="D79" s="11"/>
      <c r="E79" s="18" t="s">
        <v>10</v>
      </c>
      <c r="F79" s="91"/>
      <c r="G79" s="68"/>
      <c r="H79" s="103"/>
      <c r="I79" s="103"/>
      <c r="J79" s="73"/>
    </row>
    <row r="80" spans="1:10">
      <c r="A80" s="113"/>
      <c r="B80" s="103"/>
      <c r="C80" s="22" t="s">
        <v>62</v>
      </c>
      <c r="D80" s="11"/>
      <c r="E80" s="18" t="s">
        <v>10</v>
      </c>
      <c r="F80" s="91"/>
      <c r="G80" s="68"/>
      <c r="H80" s="103"/>
      <c r="I80" s="103"/>
      <c r="J80" s="73"/>
    </row>
    <row r="81" spans="1:10">
      <c r="A81" s="113"/>
      <c r="B81" s="103"/>
      <c r="C81" s="22" t="s">
        <v>63</v>
      </c>
      <c r="D81" s="11"/>
      <c r="E81" s="18" t="s">
        <v>10</v>
      </c>
      <c r="F81" s="91"/>
      <c r="G81" s="68"/>
      <c r="H81" s="103"/>
      <c r="I81" s="103"/>
      <c r="J81" s="73"/>
    </row>
    <row r="82" spans="1:10">
      <c r="A82" s="113"/>
      <c r="B82" s="103"/>
      <c r="C82" s="22" t="s">
        <v>64</v>
      </c>
      <c r="D82" s="11"/>
      <c r="E82" s="18" t="s">
        <v>10</v>
      </c>
      <c r="F82" s="91"/>
      <c r="G82" s="68"/>
      <c r="H82" s="103"/>
      <c r="I82" s="103"/>
      <c r="J82" s="73"/>
    </row>
    <row r="83" spans="1:10">
      <c r="A83" s="113"/>
      <c r="B83" s="103"/>
      <c r="C83" s="22" t="s">
        <v>65</v>
      </c>
      <c r="D83" s="11"/>
      <c r="E83" s="18" t="s">
        <v>10</v>
      </c>
      <c r="F83" s="91"/>
      <c r="G83" s="68"/>
      <c r="H83" s="103"/>
      <c r="I83" s="103"/>
      <c r="J83" s="73"/>
    </row>
    <row r="84" spans="1:10" ht="25.5">
      <c r="A84" s="113"/>
      <c r="B84" s="103"/>
      <c r="C84" s="19" t="s">
        <v>66</v>
      </c>
      <c r="D84" s="11"/>
      <c r="E84" s="18" t="s">
        <v>10</v>
      </c>
      <c r="F84" s="91"/>
      <c r="G84" s="68"/>
      <c r="H84" s="103"/>
      <c r="I84" s="103"/>
      <c r="J84" s="73"/>
    </row>
    <row r="85" spans="1:10">
      <c r="A85" s="113"/>
      <c r="B85" s="103"/>
      <c r="C85" s="26" t="s">
        <v>67</v>
      </c>
      <c r="D85" s="11"/>
      <c r="E85" s="18" t="s">
        <v>10</v>
      </c>
      <c r="F85" s="91"/>
      <c r="G85" s="68"/>
      <c r="H85" s="103"/>
      <c r="I85" s="103"/>
      <c r="J85" s="73"/>
    </row>
    <row r="86" spans="1:10">
      <c r="A86" s="113"/>
      <c r="B86" s="103"/>
      <c r="C86" s="26" t="s">
        <v>68</v>
      </c>
      <c r="D86" s="11"/>
      <c r="E86" s="18" t="s">
        <v>10</v>
      </c>
      <c r="F86" s="91"/>
      <c r="G86" s="68"/>
      <c r="H86" s="103"/>
      <c r="I86" s="103"/>
      <c r="J86" s="73"/>
    </row>
    <row r="87" spans="1:10">
      <c r="A87" s="113"/>
      <c r="B87" s="103"/>
      <c r="C87" s="20" t="s">
        <v>69</v>
      </c>
      <c r="D87" s="11"/>
      <c r="E87" s="18" t="s">
        <v>10</v>
      </c>
      <c r="F87" s="91"/>
      <c r="G87" s="68"/>
      <c r="H87" s="103"/>
      <c r="I87" s="103"/>
      <c r="J87" s="73"/>
    </row>
    <row r="88" spans="1:10">
      <c r="A88" s="113"/>
      <c r="B88" s="103"/>
      <c r="C88" s="24" t="s">
        <v>70</v>
      </c>
      <c r="D88" s="11"/>
      <c r="E88" s="18" t="s">
        <v>10</v>
      </c>
      <c r="F88" s="91"/>
      <c r="G88" s="68"/>
      <c r="H88" s="103"/>
      <c r="I88" s="103"/>
      <c r="J88" s="73"/>
    </row>
    <row r="89" spans="1:10" ht="25.5">
      <c r="A89" s="113"/>
      <c r="B89" s="103"/>
      <c r="C89" s="27" t="s">
        <v>71</v>
      </c>
      <c r="D89" s="11"/>
      <c r="E89" s="18" t="s">
        <v>10</v>
      </c>
      <c r="F89" s="91"/>
      <c r="G89" s="68"/>
      <c r="H89" s="103"/>
      <c r="I89" s="103"/>
      <c r="J89" s="73"/>
    </row>
    <row r="90" spans="1:10" ht="25.5">
      <c r="A90" s="113"/>
      <c r="B90" s="103"/>
      <c r="C90" s="27" t="s">
        <v>72</v>
      </c>
      <c r="D90" s="11"/>
      <c r="E90" s="18" t="s">
        <v>10</v>
      </c>
      <c r="F90" s="91"/>
      <c r="G90" s="68"/>
      <c r="H90" s="103"/>
      <c r="I90" s="103"/>
      <c r="J90" s="73"/>
    </row>
    <row r="91" spans="1:10">
      <c r="A91" s="113"/>
      <c r="B91" s="103"/>
      <c r="C91" s="27" t="s">
        <v>73</v>
      </c>
      <c r="D91" s="28"/>
      <c r="E91" s="18" t="s">
        <v>10</v>
      </c>
      <c r="F91" s="91"/>
      <c r="G91" s="68"/>
      <c r="H91" s="103"/>
      <c r="I91" s="103"/>
      <c r="J91" s="73"/>
    </row>
    <row r="92" spans="1:10">
      <c r="A92" s="113"/>
      <c r="B92" s="103"/>
      <c r="C92" s="27" t="s">
        <v>74</v>
      </c>
      <c r="D92" s="28"/>
      <c r="E92" s="18" t="s">
        <v>10</v>
      </c>
      <c r="F92" s="91"/>
      <c r="G92" s="68"/>
      <c r="H92" s="103"/>
      <c r="I92" s="103"/>
      <c r="J92" s="73"/>
    </row>
    <row r="93" spans="1:10">
      <c r="A93" s="113"/>
      <c r="B93" s="103"/>
      <c r="C93" s="27" t="s">
        <v>75</v>
      </c>
      <c r="D93" s="28"/>
      <c r="E93" s="18" t="s">
        <v>10</v>
      </c>
      <c r="F93" s="91"/>
      <c r="G93" s="68"/>
      <c r="H93" s="103"/>
      <c r="I93" s="103"/>
      <c r="J93" s="73"/>
    </row>
    <row r="94" spans="1:10">
      <c r="A94" s="113"/>
      <c r="B94" s="103"/>
      <c r="C94" s="27" t="s">
        <v>76</v>
      </c>
      <c r="D94" s="28"/>
      <c r="E94" s="18" t="s">
        <v>10</v>
      </c>
      <c r="F94" s="91"/>
      <c r="G94" s="68"/>
      <c r="H94" s="103"/>
      <c r="I94" s="103"/>
      <c r="J94" s="73"/>
    </row>
    <row r="95" spans="1:10">
      <c r="A95" s="113"/>
      <c r="B95" s="103"/>
      <c r="C95" s="27" t="s">
        <v>77</v>
      </c>
      <c r="D95" s="28"/>
      <c r="E95" s="18" t="s">
        <v>10</v>
      </c>
      <c r="F95" s="92"/>
      <c r="G95" s="68"/>
      <c r="H95" s="103"/>
      <c r="I95" s="103"/>
      <c r="J95" s="73"/>
    </row>
    <row r="96" spans="1:10" ht="25.5">
      <c r="A96" s="113"/>
      <c r="B96" s="103"/>
      <c r="C96" s="29" t="s">
        <v>42</v>
      </c>
      <c r="D96" s="29" t="s">
        <v>43</v>
      </c>
      <c r="E96" s="18" t="s">
        <v>10</v>
      </c>
      <c r="F96" s="30">
        <v>8</v>
      </c>
      <c r="G96" s="68"/>
      <c r="H96" s="103"/>
      <c r="I96" s="103"/>
      <c r="J96" s="73"/>
    </row>
    <row r="97" spans="1:10" ht="13.5" thickBot="1">
      <c r="A97" s="114"/>
      <c r="B97" s="104"/>
      <c r="C97" s="46" t="s">
        <v>44</v>
      </c>
      <c r="D97" s="47" t="s">
        <v>45</v>
      </c>
      <c r="E97" s="48" t="s">
        <v>10</v>
      </c>
      <c r="F97" s="49">
        <v>32</v>
      </c>
      <c r="G97" s="69"/>
      <c r="H97" s="104"/>
      <c r="I97" s="104"/>
      <c r="J97" s="74"/>
    </row>
    <row r="98" spans="1:10" ht="15" customHeight="1">
      <c r="A98" s="105">
        <v>5</v>
      </c>
      <c r="B98" s="96" t="s">
        <v>46</v>
      </c>
      <c r="C98" s="50" t="s">
        <v>115</v>
      </c>
      <c r="D98" s="81" t="s">
        <v>116</v>
      </c>
      <c r="E98" s="81" t="s">
        <v>47</v>
      </c>
      <c r="F98" s="81">
        <v>14</v>
      </c>
      <c r="G98" s="81" t="s">
        <v>41</v>
      </c>
      <c r="H98" s="108">
        <f>I98/F98</f>
        <v>387714.28571428574</v>
      </c>
      <c r="I98" s="64">
        <f>J98*1.18</f>
        <v>5428000</v>
      </c>
      <c r="J98" s="70">
        <v>4600000</v>
      </c>
    </row>
    <row r="99" spans="1:10" ht="25.5">
      <c r="A99" s="106"/>
      <c r="B99" s="97"/>
      <c r="C99" s="51" t="s">
        <v>117</v>
      </c>
      <c r="D99" s="82"/>
      <c r="E99" s="82"/>
      <c r="F99" s="82"/>
      <c r="G99" s="82"/>
      <c r="H99" s="109"/>
      <c r="I99" s="65"/>
      <c r="J99" s="71"/>
    </row>
    <row r="100" spans="1:10" ht="25.5">
      <c r="A100" s="106"/>
      <c r="B100" s="97"/>
      <c r="C100" s="52" t="s">
        <v>118</v>
      </c>
      <c r="D100" s="82"/>
      <c r="E100" s="82"/>
      <c r="F100" s="82"/>
      <c r="G100" s="82"/>
      <c r="H100" s="109"/>
      <c r="I100" s="65"/>
      <c r="J100" s="71"/>
    </row>
    <row r="101" spans="1:10" ht="25.5">
      <c r="A101" s="106"/>
      <c r="B101" s="97"/>
      <c r="C101" s="22" t="s">
        <v>81</v>
      </c>
      <c r="D101" s="82"/>
      <c r="E101" s="82"/>
      <c r="F101" s="82"/>
      <c r="G101" s="82"/>
      <c r="H101" s="109"/>
      <c r="I101" s="65"/>
      <c r="J101" s="71"/>
    </row>
    <row r="102" spans="1:10">
      <c r="A102" s="106"/>
      <c r="B102" s="97"/>
      <c r="C102" s="22" t="s">
        <v>52</v>
      </c>
      <c r="D102" s="82"/>
      <c r="E102" s="82"/>
      <c r="F102" s="82"/>
      <c r="G102" s="82"/>
      <c r="H102" s="109"/>
      <c r="I102" s="65"/>
      <c r="J102" s="71"/>
    </row>
    <row r="103" spans="1:10">
      <c r="A103" s="106"/>
      <c r="B103" s="97"/>
      <c r="C103" s="22" t="s">
        <v>53</v>
      </c>
      <c r="D103" s="82"/>
      <c r="E103" s="82"/>
      <c r="F103" s="82"/>
      <c r="G103" s="82"/>
      <c r="H103" s="109"/>
      <c r="I103" s="65"/>
      <c r="J103" s="71"/>
    </row>
    <row r="104" spans="1:10">
      <c r="A104" s="106"/>
      <c r="B104" s="97"/>
      <c r="C104" s="22" t="s">
        <v>54</v>
      </c>
      <c r="D104" s="82"/>
      <c r="E104" s="82"/>
      <c r="F104" s="82"/>
      <c r="G104" s="82"/>
      <c r="H104" s="109"/>
      <c r="I104" s="65"/>
      <c r="J104" s="71"/>
    </row>
    <row r="105" spans="1:10">
      <c r="A105" s="106"/>
      <c r="B105" s="97"/>
      <c r="C105" s="22" t="s">
        <v>55</v>
      </c>
      <c r="D105" s="82"/>
      <c r="E105" s="82"/>
      <c r="F105" s="82"/>
      <c r="G105" s="82"/>
      <c r="H105" s="109"/>
      <c r="I105" s="65"/>
      <c r="J105" s="71"/>
    </row>
    <row r="106" spans="1:10">
      <c r="A106" s="106"/>
      <c r="B106" s="97"/>
      <c r="C106" s="22" t="s">
        <v>82</v>
      </c>
      <c r="D106" s="82"/>
      <c r="E106" s="82"/>
      <c r="F106" s="82"/>
      <c r="G106" s="82"/>
      <c r="H106" s="109"/>
      <c r="I106" s="65"/>
      <c r="J106" s="71"/>
    </row>
    <row r="107" spans="1:10" ht="25.5">
      <c r="A107" s="106"/>
      <c r="B107" s="97"/>
      <c r="C107" s="53" t="s">
        <v>119</v>
      </c>
      <c r="D107" s="82"/>
      <c r="E107" s="82"/>
      <c r="F107" s="82"/>
      <c r="G107" s="82"/>
      <c r="H107" s="109"/>
      <c r="I107" s="65"/>
      <c r="J107" s="71"/>
    </row>
    <row r="108" spans="1:10">
      <c r="A108" s="106"/>
      <c r="B108" s="97"/>
      <c r="C108" s="36" t="s">
        <v>85</v>
      </c>
      <c r="D108" s="82"/>
      <c r="E108" s="82"/>
      <c r="F108" s="82"/>
      <c r="G108" s="82"/>
      <c r="H108" s="109"/>
      <c r="I108" s="65"/>
      <c r="J108" s="71"/>
    </row>
    <row r="109" spans="1:10" ht="25.5">
      <c r="A109" s="106"/>
      <c r="B109" s="97"/>
      <c r="C109" s="22" t="s">
        <v>86</v>
      </c>
      <c r="D109" s="82"/>
      <c r="E109" s="82"/>
      <c r="F109" s="82"/>
      <c r="G109" s="82"/>
      <c r="H109" s="109"/>
      <c r="I109" s="65"/>
      <c r="J109" s="71"/>
    </row>
    <row r="110" spans="1:10">
      <c r="A110" s="106"/>
      <c r="B110" s="97"/>
      <c r="C110" s="22" t="s">
        <v>52</v>
      </c>
      <c r="D110" s="82"/>
      <c r="E110" s="82"/>
      <c r="F110" s="82"/>
      <c r="G110" s="82"/>
      <c r="H110" s="109"/>
      <c r="I110" s="65"/>
      <c r="J110" s="71"/>
    </row>
    <row r="111" spans="1:10">
      <c r="A111" s="106"/>
      <c r="B111" s="97"/>
      <c r="C111" s="22" t="s">
        <v>53</v>
      </c>
      <c r="D111" s="82"/>
      <c r="E111" s="82"/>
      <c r="F111" s="82"/>
      <c r="G111" s="82"/>
      <c r="H111" s="109"/>
      <c r="I111" s="65"/>
      <c r="J111" s="71"/>
    </row>
    <row r="112" spans="1:10">
      <c r="A112" s="106"/>
      <c r="B112" s="97"/>
      <c r="C112" s="22" t="s">
        <v>54</v>
      </c>
      <c r="D112" s="82"/>
      <c r="E112" s="82"/>
      <c r="F112" s="82"/>
      <c r="G112" s="82"/>
      <c r="H112" s="109"/>
      <c r="I112" s="65"/>
      <c r="J112" s="71"/>
    </row>
    <row r="113" spans="1:10">
      <c r="A113" s="106"/>
      <c r="B113" s="97"/>
      <c r="C113" s="22" t="s">
        <v>55</v>
      </c>
      <c r="D113" s="82"/>
      <c r="E113" s="82"/>
      <c r="F113" s="82"/>
      <c r="G113" s="82"/>
      <c r="H113" s="109"/>
      <c r="I113" s="65"/>
      <c r="J113" s="71"/>
    </row>
    <row r="114" spans="1:10">
      <c r="A114" s="106"/>
      <c r="B114" s="97"/>
      <c r="C114" s="22" t="s">
        <v>56</v>
      </c>
      <c r="D114" s="82"/>
      <c r="E114" s="82"/>
      <c r="F114" s="82"/>
      <c r="G114" s="82"/>
      <c r="H114" s="109"/>
      <c r="I114" s="65"/>
      <c r="J114" s="71"/>
    </row>
    <row r="115" spans="1:10" ht="25.5">
      <c r="A115" s="106"/>
      <c r="B115" s="97"/>
      <c r="C115" s="53" t="s">
        <v>120</v>
      </c>
      <c r="D115" s="82"/>
      <c r="E115" s="82"/>
      <c r="F115" s="82"/>
      <c r="G115" s="82"/>
      <c r="H115" s="109"/>
      <c r="I115" s="65"/>
      <c r="J115" s="71"/>
    </row>
    <row r="116" spans="1:10">
      <c r="A116" s="106"/>
      <c r="B116" s="97"/>
      <c r="C116" s="36" t="s">
        <v>58</v>
      </c>
      <c r="D116" s="82"/>
      <c r="E116" s="82"/>
      <c r="F116" s="82"/>
      <c r="G116" s="82"/>
      <c r="H116" s="109"/>
      <c r="I116" s="65"/>
      <c r="J116" s="71"/>
    </row>
    <row r="117" spans="1:10" ht="38.25">
      <c r="A117" s="106"/>
      <c r="B117" s="97"/>
      <c r="C117" s="54" t="s">
        <v>121</v>
      </c>
      <c r="D117" s="82"/>
      <c r="E117" s="82"/>
      <c r="F117" s="82"/>
      <c r="G117" s="82"/>
      <c r="H117" s="109"/>
      <c r="I117" s="65"/>
      <c r="J117" s="71"/>
    </row>
    <row r="118" spans="1:10">
      <c r="A118" s="106"/>
      <c r="B118" s="97"/>
      <c r="C118" s="22" t="s">
        <v>60</v>
      </c>
      <c r="D118" s="82"/>
      <c r="E118" s="82"/>
      <c r="F118" s="82"/>
      <c r="G118" s="82"/>
      <c r="H118" s="109"/>
      <c r="I118" s="65"/>
      <c r="J118" s="71"/>
    </row>
    <row r="119" spans="1:10">
      <c r="A119" s="106"/>
      <c r="B119" s="97"/>
      <c r="C119" s="22" t="s">
        <v>62</v>
      </c>
      <c r="D119" s="82"/>
      <c r="E119" s="82"/>
      <c r="F119" s="82"/>
      <c r="G119" s="82"/>
      <c r="H119" s="109"/>
      <c r="I119" s="65"/>
      <c r="J119" s="71"/>
    </row>
    <row r="120" spans="1:10">
      <c r="A120" s="106"/>
      <c r="B120" s="97"/>
      <c r="C120" s="22" t="s">
        <v>63</v>
      </c>
      <c r="D120" s="82"/>
      <c r="E120" s="82"/>
      <c r="F120" s="82"/>
      <c r="G120" s="82"/>
      <c r="H120" s="109"/>
      <c r="I120" s="65"/>
      <c r="J120" s="71"/>
    </row>
    <row r="121" spans="1:10">
      <c r="A121" s="106"/>
      <c r="B121" s="97"/>
      <c r="C121" s="22" t="s">
        <v>122</v>
      </c>
      <c r="D121" s="82"/>
      <c r="E121" s="82"/>
      <c r="F121" s="82"/>
      <c r="G121" s="82"/>
      <c r="H121" s="109"/>
      <c r="I121" s="65"/>
      <c r="J121" s="71"/>
    </row>
    <row r="122" spans="1:10">
      <c r="A122" s="106"/>
      <c r="B122" s="97"/>
      <c r="C122" s="53" t="s">
        <v>123</v>
      </c>
      <c r="D122" s="82"/>
      <c r="E122" s="82"/>
      <c r="F122" s="82"/>
      <c r="G122" s="82"/>
      <c r="H122" s="109"/>
      <c r="I122" s="65"/>
      <c r="J122" s="71"/>
    </row>
    <row r="123" spans="1:10">
      <c r="A123" s="106"/>
      <c r="B123" s="97"/>
      <c r="C123" s="36" t="s">
        <v>124</v>
      </c>
      <c r="D123" s="82"/>
      <c r="E123" s="82"/>
      <c r="F123" s="82"/>
      <c r="G123" s="82"/>
      <c r="H123" s="109"/>
      <c r="I123" s="65"/>
      <c r="J123" s="71"/>
    </row>
    <row r="124" spans="1:10">
      <c r="A124" s="106"/>
      <c r="B124" s="97"/>
      <c r="C124" s="22" t="s">
        <v>125</v>
      </c>
      <c r="D124" s="82"/>
      <c r="E124" s="82"/>
      <c r="F124" s="82"/>
      <c r="G124" s="82"/>
      <c r="H124" s="109"/>
      <c r="I124" s="65"/>
      <c r="J124" s="71"/>
    </row>
    <row r="125" spans="1:10">
      <c r="A125" s="106"/>
      <c r="B125" s="97"/>
      <c r="C125" s="27" t="s">
        <v>126</v>
      </c>
      <c r="D125" s="82"/>
      <c r="E125" s="82"/>
      <c r="F125" s="82"/>
      <c r="G125" s="82"/>
      <c r="H125" s="109"/>
      <c r="I125" s="65"/>
      <c r="J125" s="71"/>
    </row>
    <row r="126" spans="1:10">
      <c r="A126" s="106"/>
      <c r="B126" s="97"/>
      <c r="C126" s="27" t="s">
        <v>127</v>
      </c>
      <c r="D126" s="82"/>
      <c r="E126" s="82"/>
      <c r="F126" s="82"/>
      <c r="G126" s="82"/>
      <c r="H126" s="109"/>
      <c r="I126" s="65"/>
      <c r="J126" s="71"/>
    </row>
    <row r="127" spans="1:10">
      <c r="A127" s="106"/>
      <c r="B127" s="97"/>
      <c r="C127" s="27" t="s">
        <v>128</v>
      </c>
      <c r="D127" s="82"/>
      <c r="E127" s="82"/>
      <c r="F127" s="82"/>
      <c r="G127" s="82"/>
      <c r="H127" s="109"/>
      <c r="I127" s="65"/>
      <c r="J127" s="71"/>
    </row>
    <row r="128" spans="1:10">
      <c r="A128" s="106"/>
      <c r="B128" s="97"/>
      <c r="C128" s="27" t="s">
        <v>129</v>
      </c>
      <c r="D128" s="82"/>
      <c r="E128" s="82"/>
      <c r="F128" s="82"/>
      <c r="G128" s="82"/>
      <c r="H128" s="109"/>
      <c r="I128" s="65"/>
      <c r="J128" s="71"/>
    </row>
    <row r="129" spans="1:10" ht="25.5">
      <c r="A129" s="106"/>
      <c r="B129" s="97"/>
      <c r="C129" s="27" t="s">
        <v>130</v>
      </c>
      <c r="D129" s="82"/>
      <c r="E129" s="82"/>
      <c r="F129" s="82"/>
      <c r="G129" s="82"/>
      <c r="H129" s="109"/>
      <c r="I129" s="65"/>
      <c r="J129" s="71"/>
    </row>
    <row r="130" spans="1:10" ht="25.5">
      <c r="A130" s="106"/>
      <c r="B130" s="97"/>
      <c r="C130" s="27" t="s">
        <v>131</v>
      </c>
      <c r="D130" s="82"/>
      <c r="E130" s="82"/>
      <c r="F130" s="82"/>
      <c r="G130" s="82"/>
      <c r="H130" s="109"/>
      <c r="I130" s="65"/>
      <c r="J130" s="71"/>
    </row>
    <row r="131" spans="1:10">
      <c r="A131" s="106"/>
      <c r="B131" s="97"/>
      <c r="C131" s="27" t="s">
        <v>132</v>
      </c>
      <c r="D131" s="82"/>
      <c r="E131" s="82"/>
      <c r="F131" s="82"/>
      <c r="G131" s="82"/>
      <c r="H131" s="109"/>
      <c r="I131" s="65"/>
      <c r="J131" s="71"/>
    </row>
    <row r="132" spans="1:10">
      <c r="A132" s="106"/>
      <c r="B132" s="97"/>
      <c r="C132" s="27" t="s">
        <v>133</v>
      </c>
      <c r="D132" s="82"/>
      <c r="E132" s="82"/>
      <c r="F132" s="82"/>
      <c r="G132" s="82"/>
      <c r="H132" s="109"/>
      <c r="I132" s="65"/>
      <c r="J132" s="71"/>
    </row>
    <row r="133" spans="1:10">
      <c r="A133" s="106"/>
      <c r="B133" s="97"/>
      <c r="C133" s="27" t="s">
        <v>134</v>
      </c>
      <c r="D133" s="82"/>
      <c r="E133" s="82"/>
      <c r="F133" s="82"/>
      <c r="G133" s="82"/>
      <c r="H133" s="109"/>
      <c r="I133" s="65"/>
      <c r="J133" s="71"/>
    </row>
    <row r="134" spans="1:10">
      <c r="A134" s="106"/>
      <c r="B134" s="97"/>
      <c r="C134" s="27" t="s">
        <v>135</v>
      </c>
      <c r="D134" s="82"/>
      <c r="E134" s="82"/>
      <c r="F134" s="82"/>
      <c r="G134" s="82"/>
      <c r="H134" s="109"/>
      <c r="I134" s="65"/>
      <c r="J134" s="71"/>
    </row>
    <row r="135" spans="1:10" ht="38.25">
      <c r="A135" s="106"/>
      <c r="B135" s="97"/>
      <c r="C135" s="55" t="s">
        <v>136</v>
      </c>
      <c r="D135" s="82"/>
      <c r="E135" s="82"/>
      <c r="F135" s="82"/>
      <c r="G135" s="82"/>
      <c r="H135" s="109"/>
      <c r="I135" s="65"/>
      <c r="J135" s="71"/>
    </row>
    <row r="136" spans="1:10">
      <c r="A136" s="106"/>
      <c r="B136" s="97"/>
      <c r="C136" s="36" t="s">
        <v>137</v>
      </c>
      <c r="D136" s="82"/>
      <c r="E136" s="82"/>
      <c r="F136" s="82"/>
      <c r="G136" s="82"/>
      <c r="H136" s="109"/>
      <c r="I136" s="65"/>
      <c r="J136" s="71"/>
    </row>
    <row r="137" spans="1:10">
      <c r="A137" s="106"/>
      <c r="B137" s="97"/>
      <c r="C137" s="22" t="s">
        <v>138</v>
      </c>
      <c r="D137" s="82"/>
      <c r="E137" s="82"/>
      <c r="F137" s="82"/>
      <c r="G137" s="82"/>
      <c r="H137" s="109"/>
      <c r="I137" s="65"/>
      <c r="J137" s="71"/>
    </row>
    <row r="138" spans="1:10" ht="51">
      <c r="A138" s="106"/>
      <c r="B138" s="97"/>
      <c r="C138" s="53" t="s">
        <v>139</v>
      </c>
      <c r="D138" s="82"/>
      <c r="E138" s="82"/>
      <c r="F138" s="82"/>
      <c r="G138" s="82"/>
      <c r="H138" s="109"/>
      <c r="I138" s="65"/>
      <c r="J138" s="71"/>
    </row>
    <row r="139" spans="1:10">
      <c r="A139" s="106"/>
      <c r="B139" s="97"/>
      <c r="C139" s="53" t="s">
        <v>140</v>
      </c>
      <c r="D139" s="82"/>
      <c r="E139" s="82"/>
      <c r="F139" s="82"/>
      <c r="G139" s="82"/>
      <c r="H139" s="109"/>
      <c r="I139" s="65"/>
      <c r="J139" s="71"/>
    </row>
    <row r="140" spans="1:10" ht="13.5" thickBot="1">
      <c r="A140" s="107"/>
      <c r="B140" s="98"/>
      <c r="C140" s="56" t="s">
        <v>141</v>
      </c>
      <c r="D140" s="83"/>
      <c r="E140" s="83"/>
      <c r="F140" s="83"/>
      <c r="G140" s="83"/>
      <c r="H140" s="110"/>
      <c r="I140" s="66"/>
      <c r="J140" s="72"/>
    </row>
    <row r="141" spans="1:10" ht="25.5" customHeight="1">
      <c r="A141" s="93">
        <v>6</v>
      </c>
      <c r="B141" s="96" t="s">
        <v>46</v>
      </c>
      <c r="C141" s="57" t="s">
        <v>142</v>
      </c>
      <c r="D141" s="84" t="s">
        <v>143</v>
      </c>
      <c r="E141" s="81" t="s">
        <v>47</v>
      </c>
      <c r="F141" s="78">
        <v>1</v>
      </c>
      <c r="G141" s="81" t="s">
        <v>41</v>
      </c>
      <c r="H141" s="64">
        <f>I141/F141</f>
        <v>1180000</v>
      </c>
      <c r="I141" s="64">
        <f>J141*1.18</f>
        <v>1180000</v>
      </c>
      <c r="J141" s="75">
        <v>1000000</v>
      </c>
    </row>
    <row r="142" spans="1:10" ht="25.5">
      <c r="A142" s="94"/>
      <c r="B142" s="97"/>
      <c r="C142" s="19" t="s">
        <v>144</v>
      </c>
      <c r="D142" s="85"/>
      <c r="E142" s="82"/>
      <c r="F142" s="79"/>
      <c r="G142" s="82"/>
      <c r="H142" s="65"/>
      <c r="I142" s="65"/>
      <c r="J142" s="76"/>
    </row>
    <row r="143" spans="1:10" ht="25.5">
      <c r="A143" s="94"/>
      <c r="B143" s="97"/>
      <c r="C143" s="20" t="s">
        <v>145</v>
      </c>
      <c r="D143" s="85"/>
      <c r="E143" s="82"/>
      <c r="F143" s="79"/>
      <c r="G143" s="82"/>
      <c r="H143" s="65"/>
      <c r="I143" s="65"/>
      <c r="J143" s="76"/>
    </row>
    <row r="144" spans="1:10" ht="25.5">
      <c r="A144" s="94"/>
      <c r="B144" s="97"/>
      <c r="C144" s="22" t="s">
        <v>146</v>
      </c>
      <c r="D144" s="85"/>
      <c r="E144" s="82"/>
      <c r="F144" s="79"/>
      <c r="G144" s="82"/>
      <c r="H144" s="65"/>
      <c r="I144" s="65"/>
      <c r="J144" s="76"/>
    </row>
    <row r="145" spans="1:10">
      <c r="A145" s="94"/>
      <c r="B145" s="97"/>
      <c r="C145" s="22" t="s">
        <v>52</v>
      </c>
      <c r="D145" s="85"/>
      <c r="E145" s="82"/>
      <c r="F145" s="79"/>
      <c r="G145" s="82"/>
      <c r="H145" s="65"/>
      <c r="I145" s="65"/>
      <c r="J145" s="76"/>
    </row>
    <row r="146" spans="1:10">
      <c r="A146" s="94"/>
      <c r="B146" s="97"/>
      <c r="C146" s="22" t="s">
        <v>53</v>
      </c>
      <c r="D146" s="85"/>
      <c r="E146" s="82"/>
      <c r="F146" s="79"/>
      <c r="G146" s="82"/>
      <c r="H146" s="65"/>
      <c r="I146" s="65"/>
      <c r="J146" s="76"/>
    </row>
    <row r="147" spans="1:10">
      <c r="A147" s="94"/>
      <c r="B147" s="97"/>
      <c r="C147" s="22" t="s">
        <v>54</v>
      </c>
      <c r="D147" s="85"/>
      <c r="E147" s="82"/>
      <c r="F147" s="79"/>
      <c r="G147" s="82"/>
      <c r="H147" s="65"/>
      <c r="I147" s="65"/>
      <c r="J147" s="76"/>
    </row>
    <row r="148" spans="1:10">
      <c r="A148" s="94"/>
      <c r="B148" s="97"/>
      <c r="C148" s="22" t="s">
        <v>55</v>
      </c>
      <c r="D148" s="85"/>
      <c r="E148" s="82"/>
      <c r="F148" s="79"/>
      <c r="G148" s="82"/>
      <c r="H148" s="65"/>
      <c r="I148" s="65"/>
      <c r="J148" s="76"/>
    </row>
    <row r="149" spans="1:10">
      <c r="A149" s="94"/>
      <c r="B149" s="97"/>
      <c r="C149" s="22" t="s">
        <v>82</v>
      </c>
      <c r="D149" s="85"/>
      <c r="E149" s="82"/>
      <c r="F149" s="79"/>
      <c r="G149" s="82"/>
      <c r="H149" s="65"/>
      <c r="I149" s="65"/>
      <c r="J149" s="76"/>
    </row>
    <row r="150" spans="1:10" ht="25.5">
      <c r="A150" s="94"/>
      <c r="B150" s="97"/>
      <c r="C150" s="19" t="s">
        <v>147</v>
      </c>
      <c r="D150" s="85"/>
      <c r="E150" s="82"/>
      <c r="F150" s="79"/>
      <c r="G150" s="82"/>
      <c r="H150" s="65"/>
      <c r="I150" s="65"/>
      <c r="J150" s="76"/>
    </row>
    <row r="151" spans="1:10">
      <c r="A151" s="94"/>
      <c r="B151" s="97"/>
      <c r="C151" s="20" t="s">
        <v>85</v>
      </c>
      <c r="D151" s="85"/>
      <c r="E151" s="82"/>
      <c r="F151" s="79"/>
      <c r="G151" s="82"/>
      <c r="H151" s="65"/>
      <c r="I151" s="65"/>
      <c r="J151" s="76"/>
    </row>
    <row r="152" spans="1:10" ht="25.5">
      <c r="A152" s="94"/>
      <c r="B152" s="97"/>
      <c r="C152" s="22" t="s">
        <v>86</v>
      </c>
      <c r="D152" s="85"/>
      <c r="E152" s="82"/>
      <c r="F152" s="79"/>
      <c r="G152" s="82"/>
      <c r="H152" s="65"/>
      <c r="I152" s="65"/>
      <c r="J152" s="76"/>
    </row>
    <row r="153" spans="1:10">
      <c r="A153" s="94"/>
      <c r="B153" s="97"/>
      <c r="C153" s="22" t="s">
        <v>52</v>
      </c>
      <c r="D153" s="85"/>
      <c r="E153" s="82"/>
      <c r="F153" s="79"/>
      <c r="G153" s="82"/>
      <c r="H153" s="65"/>
      <c r="I153" s="65"/>
      <c r="J153" s="76"/>
    </row>
    <row r="154" spans="1:10">
      <c r="A154" s="94"/>
      <c r="B154" s="97"/>
      <c r="C154" s="22" t="s">
        <v>53</v>
      </c>
      <c r="D154" s="85"/>
      <c r="E154" s="82"/>
      <c r="F154" s="79"/>
      <c r="G154" s="82"/>
      <c r="H154" s="65"/>
      <c r="I154" s="65"/>
      <c r="J154" s="76"/>
    </row>
    <row r="155" spans="1:10">
      <c r="A155" s="94"/>
      <c r="B155" s="97"/>
      <c r="C155" s="22" t="s">
        <v>54</v>
      </c>
      <c r="D155" s="85"/>
      <c r="E155" s="82"/>
      <c r="F155" s="79"/>
      <c r="G155" s="82"/>
      <c r="H155" s="65"/>
      <c r="I155" s="65"/>
      <c r="J155" s="76"/>
    </row>
    <row r="156" spans="1:10">
      <c r="A156" s="94"/>
      <c r="B156" s="97"/>
      <c r="C156" s="22" t="s">
        <v>55</v>
      </c>
      <c r="D156" s="85"/>
      <c r="E156" s="82"/>
      <c r="F156" s="79"/>
      <c r="G156" s="82"/>
      <c r="H156" s="65"/>
      <c r="I156" s="65"/>
      <c r="J156" s="76"/>
    </row>
    <row r="157" spans="1:10">
      <c r="A157" s="94"/>
      <c r="B157" s="97"/>
      <c r="C157" s="22" t="s">
        <v>56</v>
      </c>
      <c r="D157" s="85"/>
      <c r="E157" s="82"/>
      <c r="F157" s="79"/>
      <c r="G157" s="82"/>
      <c r="H157" s="65"/>
      <c r="I157" s="65"/>
      <c r="J157" s="76"/>
    </row>
    <row r="158" spans="1:10" ht="25.5">
      <c r="A158" s="94"/>
      <c r="B158" s="97"/>
      <c r="C158" s="19" t="s">
        <v>148</v>
      </c>
      <c r="D158" s="85"/>
      <c r="E158" s="82"/>
      <c r="F158" s="79"/>
      <c r="G158" s="82"/>
      <c r="H158" s="65"/>
      <c r="I158" s="65"/>
      <c r="J158" s="76"/>
    </row>
    <row r="159" spans="1:10">
      <c r="A159" s="94"/>
      <c r="B159" s="97"/>
      <c r="C159" s="20" t="s">
        <v>149</v>
      </c>
      <c r="D159" s="85"/>
      <c r="E159" s="82"/>
      <c r="F159" s="79"/>
      <c r="G159" s="82"/>
      <c r="H159" s="65"/>
      <c r="I159" s="65"/>
      <c r="J159" s="76"/>
    </row>
    <row r="160" spans="1:10" ht="51">
      <c r="A160" s="94"/>
      <c r="B160" s="97"/>
      <c r="C160" s="54" t="s">
        <v>150</v>
      </c>
      <c r="D160" s="85"/>
      <c r="E160" s="82"/>
      <c r="F160" s="79"/>
      <c r="G160" s="82"/>
      <c r="H160" s="65"/>
      <c r="I160" s="65"/>
      <c r="J160" s="76"/>
    </row>
    <row r="161" spans="1:10">
      <c r="A161" s="94"/>
      <c r="B161" s="97"/>
      <c r="C161" s="22" t="s">
        <v>151</v>
      </c>
      <c r="D161" s="85"/>
      <c r="E161" s="82"/>
      <c r="F161" s="79"/>
      <c r="G161" s="82"/>
      <c r="H161" s="65"/>
      <c r="I161" s="65"/>
      <c r="J161" s="76"/>
    </row>
    <row r="162" spans="1:10">
      <c r="A162" s="94"/>
      <c r="B162" s="97"/>
      <c r="C162" s="22" t="s">
        <v>61</v>
      </c>
      <c r="D162" s="85"/>
      <c r="E162" s="82"/>
      <c r="F162" s="79"/>
      <c r="G162" s="82"/>
      <c r="H162" s="65"/>
      <c r="I162" s="65"/>
      <c r="J162" s="76"/>
    </row>
    <row r="163" spans="1:10">
      <c r="A163" s="94"/>
      <c r="B163" s="97"/>
      <c r="C163" s="22" t="s">
        <v>152</v>
      </c>
      <c r="D163" s="85"/>
      <c r="E163" s="82"/>
      <c r="F163" s="79"/>
      <c r="G163" s="82"/>
      <c r="H163" s="65"/>
      <c r="I163" s="65"/>
      <c r="J163" s="76"/>
    </row>
    <row r="164" spans="1:10">
      <c r="A164" s="94"/>
      <c r="B164" s="97"/>
      <c r="C164" s="22" t="s">
        <v>153</v>
      </c>
      <c r="D164" s="85"/>
      <c r="E164" s="82"/>
      <c r="F164" s="79"/>
      <c r="G164" s="82"/>
      <c r="H164" s="65"/>
      <c r="I164" s="65"/>
      <c r="J164" s="76"/>
    </row>
    <row r="165" spans="1:10">
      <c r="A165" s="94"/>
      <c r="B165" s="97"/>
      <c r="C165" s="22" t="s">
        <v>154</v>
      </c>
      <c r="D165" s="85"/>
      <c r="E165" s="82"/>
      <c r="F165" s="79"/>
      <c r="G165" s="82"/>
      <c r="H165" s="65"/>
      <c r="I165" s="65"/>
      <c r="J165" s="76"/>
    </row>
    <row r="166" spans="1:10">
      <c r="A166" s="94"/>
      <c r="B166" s="97"/>
      <c r="C166" s="22" t="s">
        <v>155</v>
      </c>
      <c r="D166" s="85"/>
      <c r="E166" s="82"/>
      <c r="F166" s="79"/>
      <c r="G166" s="82"/>
      <c r="H166" s="65"/>
      <c r="I166" s="65"/>
      <c r="J166" s="76"/>
    </row>
    <row r="167" spans="1:10">
      <c r="A167" s="94"/>
      <c r="B167" s="97"/>
      <c r="C167" s="19" t="s">
        <v>156</v>
      </c>
      <c r="D167" s="85"/>
      <c r="E167" s="82"/>
      <c r="F167" s="79"/>
      <c r="G167" s="82"/>
      <c r="H167" s="65"/>
      <c r="I167" s="65"/>
      <c r="J167" s="76"/>
    </row>
    <row r="168" spans="1:10">
      <c r="A168" s="94"/>
      <c r="B168" s="97"/>
      <c r="C168" s="20" t="s">
        <v>157</v>
      </c>
      <c r="D168" s="85"/>
      <c r="E168" s="82"/>
      <c r="F168" s="79"/>
      <c r="G168" s="82"/>
      <c r="H168" s="65"/>
      <c r="I168" s="65"/>
      <c r="J168" s="76"/>
    </row>
    <row r="169" spans="1:10">
      <c r="A169" s="94"/>
      <c r="B169" s="97"/>
      <c r="C169" s="22" t="s">
        <v>158</v>
      </c>
      <c r="D169" s="85"/>
      <c r="E169" s="82"/>
      <c r="F169" s="79"/>
      <c r="G169" s="82"/>
      <c r="H169" s="65"/>
      <c r="I169" s="65"/>
      <c r="J169" s="76"/>
    </row>
    <row r="170" spans="1:10">
      <c r="A170" s="94"/>
      <c r="B170" s="97"/>
      <c r="C170" s="58" t="s">
        <v>159</v>
      </c>
      <c r="D170" s="85"/>
      <c r="E170" s="82"/>
      <c r="F170" s="79"/>
      <c r="G170" s="82"/>
      <c r="H170" s="65"/>
      <c r="I170" s="65"/>
      <c r="J170" s="76"/>
    </row>
    <row r="171" spans="1:10">
      <c r="A171" s="94"/>
      <c r="B171" s="97"/>
      <c r="C171" s="22" t="s">
        <v>160</v>
      </c>
      <c r="D171" s="85"/>
      <c r="E171" s="82"/>
      <c r="F171" s="79"/>
      <c r="G171" s="82"/>
      <c r="H171" s="65"/>
      <c r="I171" s="65"/>
      <c r="J171" s="76"/>
    </row>
    <row r="172" spans="1:10">
      <c r="A172" s="94"/>
      <c r="B172" s="97"/>
      <c r="C172" s="22" t="s">
        <v>161</v>
      </c>
      <c r="D172" s="85"/>
      <c r="E172" s="82"/>
      <c r="F172" s="79"/>
      <c r="G172" s="82"/>
      <c r="H172" s="65"/>
      <c r="I172" s="65"/>
      <c r="J172" s="76"/>
    </row>
    <row r="173" spans="1:10">
      <c r="A173" s="94"/>
      <c r="B173" s="97"/>
      <c r="C173" s="22" t="s">
        <v>162</v>
      </c>
      <c r="D173" s="85"/>
      <c r="E173" s="82"/>
      <c r="F173" s="79"/>
      <c r="G173" s="82"/>
      <c r="H173" s="65"/>
      <c r="I173" s="65"/>
      <c r="J173" s="76"/>
    </row>
    <row r="174" spans="1:10">
      <c r="A174" s="94"/>
      <c r="B174" s="97"/>
      <c r="C174" s="27" t="s">
        <v>163</v>
      </c>
      <c r="D174" s="85"/>
      <c r="E174" s="82"/>
      <c r="F174" s="79"/>
      <c r="G174" s="82"/>
      <c r="H174" s="65"/>
      <c r="I174" s="65"/>
      <c r="J174" s="76"/>
    </row>
    <row r="175" spans="1:10">
      <c r="A175" s="94"/>
      <c r="B175" s="97"/>
      <c r="C175" s="27" t="s">
        <v>164</v>
      </c>
      <c r="D175" s="85"/>
      <c r="E175" s="82"/>
      <c r="F175" s="79"/>
      <c r="G175" s="82"/>
      <c r="H175" s="65"/>
      <c r="I175" s="65"/>
      <c r="J175" s="76"/>
    </row>
    <row r="176" spans="1:10">
      <c r="A176" s="94"/>
      <c r="B176" s="97"/>
      <c r="C176" s="27" t="s">
        <v>165</v>
      </c>
      <c r="D176" s="85"/>
      <c r="E176" s="82"/>
      <c r="F176" s="79"/>
      <c r="G176" s="82"/>
      <c r="H176" s="65"/>
      <c r="I176" s="65"/>
      <c r="J176" s="76"/>
    </row>
    <row r="177" spans="1:10">
      <c r="A177" s="94"/>
      <c r="B177" s="97"/>
      <c r="C177" s="27" t="s">
        <v>166</v>
      </c>
      <c r="D177" s="85"/>
      <c r="E177" s="82"/>
      <c r="F177" s="79"/>
      <c r="G177" s="82"/>
      <c r="H177" s="65"/>
      <c r="I177" s="65"/>
      <c r="J177" s="76"/>
    </row>
    <row r="178" spans="1:10">
      <c r="A178" s="94"/>
      <c r="B178" s="97"/>
      <c r="C178" s="27" t="s">
        <v>167</v>
      </c>
      <c r="D178" s="85"/>
      <c r="E178" s="82"/>
      <c r="F178" s="79"/>
      <c r="G178" s="82"/>
      <c r="H178" s="65"/>
      <c r="I178" s="65"/>
      <c r="J178" s="76"/>
    </row>
    <row r="179" spans="1:10">
      <c r="A179" s="94"/>
      <c r="B179" s="97"/>
      <c r="C179" s="27" t="s">
        <v>168</v>
      </c>
      <c r="D179" s="85"/>
      <c r="E179" s="82"/>
      <c r="F179" s="79"/>
      <c r="G179" s="82"/>
      <c r="H179" s="65"/>
      <c r="I179" s="65"/>
      <c r="J179" s="76"/>
    </row>
    <row r="180" spans="1:10" ht="25.5">
      <c r="A180" s="94"/>
      <c r="B180" s="97"/>
      <c r="C180" s="27" t="s">
        <v>169</v>
      </c>
      <c r="D180" s="85"/>
      <c r="E180" s="82"/>
      <c r="F180" s="79"/>
      <c r="G180" s="82"/>
      <c r="H180" s="65"/>
      <c r="I180" s="65"/>
      <c r="J180" s="76"/>
    </row>
    <row r="181" spans="1:10" ht="25.5">
      <c r="A181" s="94"/>
      <c r="B181" s="97"/>
      <c r="C181" s="27" t="s">
        <v>170</v>
      </c>
      <c r="D181" s="85"/>
      <c r="E181" s="82"/>
      <c r="F181" s="79"/>
      <c r="G181" s="82"/>
      <c r="H181" s="65"/>
      <c r="I181" s="65"/>
      <c r="J181" s="76"/>
    </row>
    <row r="182" spans="1:10">
      <c r="A182" s="94"/>
      <c r="B182" s="97"/>
      <c r="C182" s="27" t="s">
        <v>171</v>
      </c>
      <c r="D182" s="85"/>
      <c r="E182" s="82"/>
      <c r="F182" s="79"/>
      <c r="G182" s="82"/>
      <c r="H182" s="65"/>
      <c r="I182" s="65"/>
      <c r="J182" s="76"/>
    </row>
    <row r="183" spans="1:10">
      <c r="A183" s="94"/>
      <c r="B183" s="97"/>
      <c r="C183" s="27" t="s">
        <v>172</v>
      </c>
      <c r="D183" s="85"/>
      <c r="E183" s="82"/>
      <c r="F183" s="79"/>
      <c r="G183" s="82"/>
      <c r="H183" s="65"/>
      <c r="I183" s="65"/>
      <c r="J183" s="76"/>
    </row>
    <row r="184" spans="1:10" ht="25.5">
      <c r="A184" s="94"/>
      <c r="B184" s="97"/>
      <c r="C184" s="27" t="s">
        <v>173</v>
      </c>
      <c r="D184" s="85"/>
      <c r="E184" s="82"/>
      <c r="F184" s="79"/>
      <c r="G184" s="82"/>
      <c r="H184" s="65"/>
      <c r="I184" s="65"/>
      <c r="J184" s="76"/>
    </row>
    <row r="185" spans="1:10">
      <c r="A185" s="94"/>
      <c r="B185" s="97"/>
      <c r="C185" s="27" t="s">
        <v>174</v>
      </c>
      <c r="D185" s="85"/>
      <c r="E185" s="82"/>
      <c r="F185" s="79"/>
      <c r="G185" s="82"/>
      <c r="H185" s="65"/>
      <c r="I185" s="65"/>
      <c r="J185" s="76"/>
    </row>
    <row r="186" spans="1:10">
      <c r="A186" s="94"/>
      <c r="B186" s="97"/>
      <c r="C186" s="27" t="s">
        <v>175</v>
      </c>
      <c r="D186" s="85"/>
      <c r="E186" s="82"/>
      <c r="F186" s="79"/>
      <c r="G186" s="82"/>
      <c r="H186" s="65"/>
      <c r="I186" s="65"/>
      <c r="J186" s="76"/>
    </row>
    <row r="187" spans="1:10" ht="38.25">
      <c r="A187" s="94"/>
      <c r="B187" s="97"/>
      <c r="C187" s="19" t="s">
        <v>136</v>
      </c>
      <c r="D187" s="85"/>
      <c r="E187" s="82"/>
      <c r="F187" s="79"/>
      <c r="G187" s="82"/>
      <c r="H187" s="65"/>
      <c r="I187" s="65"/>
      <c r="J187" s="76"/>
    </row>
    <row r="188" spans="1:10">
      <c r="A188" s="94"/>
      <c r="B188" s="97"/>
      <c r="C188" s="20" t="s">
        <v>176</v>
      </c>
      <c r="D188" s="85"/>
      <c r="E188" s="82"/>
      <c r="F188" s="79"/>
      <c r="G188" s="82"/>
      <c r="H188" s="65"/>
      <c r="I188" s="65"/>
      <c r="J188" s="76"/>
    </row>
    <row r="189" spans="1:10">
      <c r="A189" s="94"/>
      <c r="B189" s="97"/>
      <c r="C189" s="22" t="s">
        <v>138</v>
      </c>
      <c r="D189" s="85"/>
      <c r="E189" s="82"/>
      <c r="F189" s="79"/>
      <c r="G189" s="82"/>
      <c r="H189" s="65"/>
      <c r="I189" s="65"/>
      <c r="J189" s="76"/>
    </row>
    <row r="190" spans="1:10" ht="51">
      <c r="A190" s="94"/>
      <c r="B190" s="97"/>
      <c r="C190" s="19" t="s">
        <v>177</v>
      </c>
      <c r="D190" s="85"/>
      <c r="E190" s="82"/>
      <c r="F190" s="79"/>
      <c r="G190" s="82"/>
      <c r="H190" s="65"/>
      <c r="I190" s="65"/>
      <c r="J190" s="76"/>
    </row>
    <row r="191" spans="1:10">
      <c r="A191" s="94"/>
      <c r="B191" s="97"/>
      <c r="C191" s="19" t="s">
        <v>178</v>
      </c>
      <c r="D191" s="85"/>
      <c r="E191" s="82"/>
      <c r="F191" s="79"/>
      <c r="G191" s="82"/>
      <c r="H191" s="65"/>
      <c r="I191" s="65"/>
      <c r="J191" s="76"/>
    </row>
    <row r="192" spans="1:10" ht="13.5" thickBot="1">
      <c r="A192" s="95"/>
      <c r="B192" s="98"/>
      <c r="C192" s="59" t="s">
        <v>179</v>
      </c>
      <c r="D192" s="86"/>
      <c r="E192" s="83"/>
      <c r="F192" s="80"/>
      <c r="G192" s="83"/>
      <c r="H192" s="66"/>
      <c r="I192" s="66"/>
      <c r="J192" s="77"/>
    </row>
    <row r="193" spans="9:10">
      <c r="I193" s="7">
        <f>SUM(I6:I192)</f>
        <v>14178880</v>
      </c>
      <c r="J193" s="7">
        <f>SUM(J6:J192)</f>
        <v>12016000</v>
      </c>
    </row>
  </sheetData>
  <mergeCells count="48">
    <mergeCell ref="A2:J2"/>
    <mergeCell ref="A1:J1"/>
    <mergeCell ref="A6:A7"/>
    <mergeCell ref="E6:E7"/>
    <mergeCell ref="F6:F7"/>
    <mergeCell ref="A28:A57"/>
    <mergeCell ref="A8:A27"/>
    <mergeCell ref="B28:B57"/>
    <mergeCell ref="D28:D55"/>
    <mergeCell ref="J6:J7"/>
    <mergeCell ref="B8:B27"/>
    <mergeCell ref="G6:G7"/>
    <mergeCell ref="H6:H7"/>
    <mergeCell ref="I6:I7"/>
    <mergeCell ref="B6:B7"/>
    <mergeCell ref="J8:J27"/>
    <mergeCell ref="I8:I27"/>
    <mergeCell ref="H8:H27"/>
    <mergeCell ref="A141:A192"/>
    <mergeCell ref="B141:B192"/>
    <mergeCell ref="H28:H57"/>
    <mergeCell ref="I28:I57"/>
    <mergeCell ref="H58:H97"/>
    <mergeCell ref="I58:I97"/>
    <mergeCell ref="A98:A140"/>
    <mergeCell ref="B98:B140"/>
    <mergeCell ref="D98:D140"/>
    <mergeCell ref="E98:E140"/>
    <mergeCell ref="F98:F140"/>
    <mergeCell ref="G98:G140"/>
    <mergeCell ref="H98:H140"/>
    <mergeCell ref="B58:B97"/>
    <mergeCell ref="A58:A97"/>
    <mergeCell ref="G28:G57"/>
    <mergeCell ref="F141:F192"/>
    <mergeCell ref="G141:G192"/>
    <mergeCell ref="D141:D192"/>
    <mergeCell ref="E141:E192"/>
    <mergeCell ref="G8:G27"/>
    <mergeCell ref="F58:F95"/>
    <mergeCell ref="H141:H192"/>
    <mergeCell ref="G58:G97"/>
    <mergeCell ref="J28:J57"/>
    <mergeCell ref="J58:J97"/>
    <mergeCell ref="J98:J140"/>
    <mergeCell ref="J141:J192"/>
    <mergeCell ref="I98:I140"/>
    <mergeCell ref="I141:I192"/>
  </mergeCells>
  <pageMargins left="0.70866141732283472" right="0.70866141732283472" top="0.74803149606299213" bottom="0.74803149606299213" header="0.31496062992125984" footer="0.31496062992125984"/>
  <pageSetup paperSize="9" scale="64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Климатические шкафы</vt:lpstr>
    </vt:vector>
  </TitlesOfParts>
  <Company>VolgaTelecom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n.pestov</dc:creator>
  <cp:lastModifiedBy>a.sidorov</cp:lastModifiedBy>
  <cp:lastPrinted>2013-01-29T10:42:20Z</cp:lastPrinted>
  <dcterms:created xsi:type="dcterms:W3CDTF">2013-01-22T05:41:02Z</dcterms:created>
  <dcterms:modified xsi:type="dcterms:W3CDTF">2013-03-29T12:10:22Z</dcterms:modified>
</cp:coreProperties>
</file>